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15.4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<sst xmlns="http://schemas.openxmlformats.org/spreadsheetml/2006/main" count="47" uniqueCount="35">
  <si>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%</t>
  </si>
  <si>
    <t>AZIENDA SANITARIA DI RESIDENZA</t>
  </si>
  <si>
    <t>Malattie infettive e parassitarie</t>
  </si>
  <si>
    <t>Tumori</t>
  </si>
  <si>
    <t>Malatt. ghiandole endocr., della nutriz.,</t>
  </si>
  <si>
    <t>Malatt. del sangue e org. emopoietici</t>
  </si>
  <si>
    <t>Disturbi psichici</t>
  </si>
  <si>
    <t>Malatt. del sist. nerv. e degli org. sens.</t>
  </si>
  <si>
    <t>Malattie del sistema circolatorio</t>
  </si>
  <si>
    <t>Malattie dell'apparato respiratorio</t>
  </si>
  <si>
    <t>Malattie dell'apparato digerente</t>
  </si>
  <si>
    <t>Malattie dell'apparato genitourinario</t>
  </si>
  <si>
    <t xml:space="preserve">Complicazioni della gravidanza, del </t>
  </si>
  <si>
    <t xml:space="preserve">  parto e del perpuerio</t>
  </si>
  <si>
    <t>Malattie della pelle e del tess. sottocut.</t>
  </si>
  <si>
    <t>Malattie del sist. osteomuscolare e del</t>
  </si>
  <si>
    <t>Malformazioni congenite</t>
  </si>
  <si>
    <t>Alcune condiz. morb. di orig. perinatale</t>
  </si>
  <si>
    <t>Sintomi e stati morbosi mal definiti</t>
  </si>
  <si>
    <t>Traumatismi e avvelenamenti</t>
  </si>
  <si>
    <t>Altro</t>
  </si>
  <si>
    <t>TOTALE</t>
  </si>
  <si>
    <t>Fonte: Sistema Informativo Sanitario Regionale</t>
  </si>
  <si>
    <t>TOTALE DIMISSIONI</t>
  </si>
  <si>
    <t>N</t>
  </si>
  <si>
    <t xml:space="preserve">  del metabolismo e disturbi immunit.</t>
  </si>
  <si>
    <t xml:space="preserve">  tessuto connettivo</t>
  </si>
  <si>
    <t xml:space="preserve">GRUPPO DI DIAGNOSI PRINCIPALE </t>
  </si>
  <si>
    <t>Tav. 15.4 - FVG DIMISSIONI DA ISTITUTI DI CURA PUBBLICI E PRIVATI PER AZIENDA SANITARIA DI RESIDENZA E  GRUPPO DI DIAGNOSI PRINCIPALE - Anno 2008</t>
  </si>
  <si>
    <t>3.  Alto Friuli</t>
  </si>
  <si>
    <t>1.  Triestina</t>
  </si>
  <si>
    <t>2.  Isontina</t>
  </si>
  <si>
    <t>4.  Medio Friuli</t>
  </si>
  <si>
    <t>5.  Basso Friuli</t>
  </si>
  <si>
    <t>6.  Friuli Occ.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</si>
</sst>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8" applyFont="1" applyAlignment="1">
      <alignment/>
    </xf>
    <xf numFmtId="178" fontId="1" fillId="0" borderId="0" xfId="18" applyNumberFormat="1" applyFont="1" applyAlignment="1">
      <alignment/>
    </xf>
    <xf numFmtId="41" fontId="1" fillId="0" borderId="1" xfId="18" applyFont="1" applyBorder="1" applyAlignment="1">
      <alignment horizontal="right" vertical="top"/>
    </xf>
    <xf numFmtId="41" fontId="1" fillId="0" borderId="1" xfId="18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18" applyNumberFormat="1" applyFont="1" applyBorder="1" applyAlignment="1">
      <alignment/>
    </xf>
    <xf numFmtId="174" fontId="1" fillId="0" borderId="0" xfId="18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41" fontId="1" fillId="0" borderId="0" xfId="18" applyFont="1" applyBorder="1" applyAlignment="1">
      <alignment horizontal="right" vertical="center"/>
    </xf>
    <xf numFmtId="41" fontId="1" fillId="0" borderId="0" xfId="18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18" applyNumberFormat="1" applyFont="1" applyBorder="1" applyAlignment="1">
      <alignment vertical="center"/>
    </xf>
    <xf numFmtId="179" fontId="2" fillId="0" borderId="3" xfId="18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W5" sqref="W5:W26"/>
    </sheetView>
  </sheetViews>
  <sheetFormatPr defaultColWidth="9.140625" defaultRowHeight="12.75"/>
  <cols>
    <col min="1" max="1" width="27.140625" style="0" customWidth="1"/>
    <col min="2" max="3" width="5.28125" style="0" customWidth="1"/>
    <col min="4" max="4" width="1.1484375" style="0" customWidth="1"/>
    <col min="5" max="6" width="5.28125" style="0" customWidth="1"/>
    <col min="7" max="7" width="1.1484375" style="0" customWidth="1"/>
    <col min="8" max="9" width="5.28125" style="0" customWidth="1"/>
    <col min="10" max="10" width="1.1484375" style="0" customWidth="1"/>
    <col min="11" max="12" width="5.28125" style="0" customWidth="1"/>
    <col min="13" max="13" width="1.1484375" style="0" customWidth="1"/>
    <col min="14" max="15" width="5.28125" style="0" customWidth="1"/>
    <col min="16" max="16" width="1.1484375" style="0" customWidth="1"/>
    <col min="17" max="18" width="5.28125" style="0" customWidth="1"/>
    <col min="19" max="19" width="1.1484375" style="0" customWidth="1"/>
    <col min="20" max="20" width="5.8515625" style="0" customWidth="1"/>
    <col min="21" max="21" width="5.28125" style="0" customWidth="1"/>
  </cols>
  <sheetData>
    <row r="1" spans="1:22" ht="27" customHeight="1" thickBo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1"/>
    </row>
    <row r="2" spans="1:21" ht="17.25" customHeight="1" thickTop="1">
      <c r="A2" s="21" t="s">
        <v>27</v>
      </c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4.25" customHeight="1">
      <c r="A3" s="17"/>
      <c r="B3" s="19" t="s">
        <v>30</v>
      </c>
      <c r="C3" s="19"/>
      <c r="D3" s="15"/>
      <c r="E3" s="19" t="s">
        <v>31</v>
      </c>
      <c r="F3" s="19"/>
      <c r="G3" s="15"/>
      <c r="H3" s="19" t="s">
        <v>29</v>
      </c>
      <c r="I3" s="19"/>
      <c r="J3" s="15"/>
      <c r="K3" s="19" t="s">
        <v>32</v>
      </c>
      <c r="L3" s="19"/>
      <c r="M3" s="15"/>
      <c r="N3" s="19" t="s">
        <v>33</v>
      </c>
      <c r="O3" s="19"/>
      <c r="P3" s="15"/>
      <c r="Q3" s="19" t="s">
        <v>34</v>
      </c>
      <c r="R3" s="19"/>
      <c r="S3" s="15"/>
      <c r="T3" s="19" t="s">
        <v>21</v>
      </c>
      <c r="U3" s="19"/>
    </row>
    <row r="4" spans="1:21" ht="15" customHeight="1">
      <c r="A4" s="18"/>
      <c r="B4" s="5" t="s">
        <v>24</v>
      </c>
      <c r="C4" s="4" t="s">
        <v>0</v>
      </c>
      <c r="D4" s="4"/>
      <c r="E4" s="5" t="s">
        <v>24</v>
      </c>
      <c r="F4" s="4" t="s">
        <v>0</v>
      </c>
      <c r="G4" s="4"/>
      <c r="H4" s="5" t="s">
        <v>24</v>
      </c>
      <c r="I4" s="4" t="s">
        <v>0</v>
      </c>
      <c r="J4" s="4"/>
      <c r="K4" s="5" t="s">
        <v>24</v>
      </c>
      <c r="L4" s="4" t="s">
        <v>0</v>
      </c>
      <c r="M4" s="4"/>
      <c r="N4" s="5" t="s">
        <v>24</v>
      </c>
      <c r="O4" s="4" t="s">
        <v>0</v>
      </c>
      <c r="P4" s="4"/>
      <c r="Q4" s="5" t="s">
        <v>24</v>
      </c>
      <c r="R4" s="4" t="s">
        <v>0</v>
      </c>
      <c r="S4" s="4"/>
      <c r="T4" s="5" t="s">
        <v>24</v>
      </c>
      <c r="U4" s="4" t="s">
        <v>0</v>
      </c>
    </row>
    <row r="5" spans="1:21" ht="7.5" customHeight="1">
      <c r="A5" s="12"/>
      <c r="B5" s="13"/>
      <c r="C5" s="14"/>
      <c r="D5" s="14"/>
      <c r="E5" s="13"/>
      <c r="F5" s="14"/>
      <c r="G5" s="14"/>
      <c r="H5" s="13"/>
      <c r="I5" s="14"/>
      <c r="J5" s="14"/>
      <c r="K5" s="13"/>
      <c r="L5" s="14"/>
      <c r="M5" s="14"/>
      <c r="N5" s="13"/>
      <c r="O5" s="14"/>
      <c r="P5" s="14"/>
      <c r="Q5" s="13"/>
      <c r="R5" s="14"/>
      <c r="S5" s="14"/>
      <c r="T5" s="13"/>
      <c r="U5" s="14"/>
    </row>
    <row r="6" spans="1:21" ht="12.75" customHeight="1">
      <c r="A6" s="8" t="s">
        <v>2</v>
      </c>
      <c r="B6" s="9">
        <v>613</v>
      </c>
      <c r="C6" s="10">
        <f>+B6/B$27*100</f>
        <v>1.592207792207792</v>
      </c>
      <c r="D6" s="10"/>
      <c r="E6" s="9">
        <v>292</v>
      </c>
      <c r="F6" s="10">
        <f>+E6/E$27*100</f>
        <v>1.3220446416444063</v>
      </c>
      <c r="G6" s="10"/>
      <c r="H6" s="9">
        <v>145</v>
      </c>
      <c r="I6" s="10">
        <f>+H6/H$27*100</f>
        <v>1.3505961251862892</v>
      </c>
      <c r="J6" s="10"/>
      <c r="K6" s="9">
        <v>764</v>
      </c>
      <c r="L6" s="10">
        <f>+K6/K$27*100</f>
        <v>1.4321867091573717</v>
      </c>
      <c r="M6" s="10"/>
      <c r="N6" s="9">
        <v>233</v>
      </c>
      <c r="O6" s="10">
        <f>+N6/N$27*100</f>
        <v>1.4606318956870612</v>
      </c>
      <c r="P6" s="10"/>
      <c r="Q6" s="9">
        <v>688</v>
      </c>
      <c r="R6" s="10">
        <f>+Q6/Q$27*100</f>
        <v>1.6053386844622815</v>
      </c>
      <c r="S6" s="10"/>
      <c r="T6" s="9">
        <f>+B6+E6+H6+K6+N6+Q6</f>
        <v>2735</v>
      </c>
      <c r="U6" s="10">
        <f>+T6/T$27*100</f>
        <v>1.4906500542302306</v>
      </c>
    </row>
    <row r="7" spans="1:21" ht="12.75" customHeight="1">
      <c r="A7" s="8" t="s">
        <v>3</v>
      </c>
      <c r="B7" s="9">
        <v>4260</v>
      </c>
      <c r="C7" s="10">
        <f>+B7/B$27*100</f>
        <v>11.064935064935066</v>
      </c>
      <c r="D7" s="10"/>
      <c r="E7" s="9">
        <v>2671</v>
      </c>
      <c r="F7" s="10">
        <f>+E7/E$27*100</f>
        <v>12.093086430932223</v>
      </c>
      <c r="G7" s="10"/>
      <c r="H7" s="9">
        <v>1400</v>
      </c>
      <c r="I7" s="10">
        <f>+H7/H$27*100</f>
        <v>13.040238450074515</v>
      </c>
      <c r="J7" s="10"/>
      <c r="K7" s="9">
        <v>6888</v>
      </c>
      <c r="L7" s="10">
        <f>+K7/K$27*100</f>
        <v>12.91217546161777</v>
      </c>
      <c r="M7" s="10"/>
      <c r="N7" s="9">
        <v>2214</v>
      </c>
      <c r="O7" s="10">
        <f>+N7/N$27*100</f>
        <v>13.87913741223671</v>
      </c>
      <c r="P7" s="10"/>
      <c r="Q7" s="9">
        <v>5236</v>
      </c>
      <c r="R7" s="10">
        <f>+Q7/Q$27*100</f>
        <v>12.217374057913528</v>
      </c>
      <c r="S7" s="10"/>
      <c r="T7" s="9">
        <f aca="true" t="shared" si="0" ref="T7:T16">+B7+E7+H7+K7+N7+Q7</f>
        <v>22669</v>
      </c>
      <c r="U7" s="10">
        <f>+T7/T$27*100</f>
        <v>12.355227085683765</v>
      </c>
    </row>
    <row r="8" spans="1:23" ht="12.75" customHeight="1">
      <c r="A8" s="8" t="s">
        <v>4</v>
      </c>
      <c r="B8" s="9"/>
      <c r="C8" s="10"/>
      <c r="D8" s="10"/>
      <c r="E8" s="9"/>
      <c r="F8" s="10"/>
      <c r="G8" s="10"/>
      <c r="H8" s="9"/>
      <c r="I8" s="10"/>
      <c r="J8" s="10"/>
      <c r="K8" s="9"/>
      <c r="L8" s="10"/>
      <c r="M8" s="10"/>
      <c r="N8" s="9"/>
      <c r="O8" s="10"/>
      <c r="P8" s="10"/>
      <c r="Q8" s="9"/>
      <c r="R8" s="10"/>
      <c r="S8" s="10"/>
      <c r="T8" s="9"/>
      <c r="U8" s="10"/>
      <c r="W8" s="16"/>
    </row>
    <row r="9" spans="1:21" ht="12.75" customHeight="1">
      <c r="A9" s="8" t="s">
        <v>25</v>
      </c>
      <c r="B9" s="9">
        <v>1054</v>
      </c>
      <c r="C9" s="10">
        <f aca="true" t="shared" si="1" ref="C9:C16">+B9/B$27*100</f>
        <v>2.737662337662338</v>
      </c>
      <c r="D9" s="10"/>
      <c r="E9" s="9">
        <v>438</v>
      </c>
      <c r="F9" s="10">
        <f aca="true" t="shared" si="2" ref="F9:F16">+E9/E$27*100</f>
        <v>1.983066962466609</v>
      </c>
      <c r="G9" s="10"/>
      <c r="H9" s="9">
        <v>182</v>
      </c>
      <c r="I9" s="10">
        <f aca="true" t="shared" si="3" ref="I9:I16">+H9/H$27*100</f>
        <v>1.6952309985096872</v>
      </c>
      <c r="J9" s="10"/>
      <c r="K9" s="9">
        <v>1041</v>
      </c>
      <c r="L9" s="10">
        <f aca="true" t="shared" si="4" ref="L9:L16">+K9/K$27*100</f>
        <v>1.9514481207235916</v>
      </c>
      <c r="M9" s="10"/>
      <c r="N9" s="9">
        <v>410</v>
      </c>
      <c r="O9" s="10">
        <f aca="true" t="shared" si="5" ref="O9:O16">+N9/N$27*100</f>
        <v>2.570210631895687</v>
      </c>
      <c r="P9" s="10"/>
      <c r="Q9" s="9">
        <v>690</v>
      </c>
      <c r="R9" s="10">
        <f aca="true" t="shared" si="6" ref="R9:R16">+Q9/Q$27*100</f>
        <v>1.6100053666845557</v>
      </c>
      <c r="S9" s="10"/>
      <c r="T9" s="9">
        <f t="shared" si="0"/>
        <v>3815</v>
      </c>
      <c r="U9" s="10">
        <f aca="true" t="shared" si="7" ref="U9:U16">+T9/T$27*100</f>
        <v>2.079279691732479</v>
      </c>
    </row>
    <row r="10" spans="1:21" ht="12.75" customHeight="1">
      <c r="A10" s="8" t="s">
        <v>5</v>
      </c>
      <c r="B10" s="9">
        <v>440</v>
      </c>
      <c r="C10" s="10">
        <f t="shared" si="1"/>
        <v>1.1428571428571428</v>
      </c>
      <c r="D10" s="10"/>
      <c r="E10" s="9">
        <v>172</v>
      </c>
      <c r="F10" s="10">
        <f t="shared" si="2"/>
        <v>0.7787386245302667</v>
      </c>
      <c r="G10" s="10"/>
      <c r="H10" s="9">
        <v>86</v>
      </c>
      <c r="I10" s="10">
        <f t="shared" si="3"/>
        <v>0.8010432190760061</v>
      </c>
      <c r="J10" s="10"/>
      <c r="K10" s="9">
        <v>590</v>
      </c>
      <c r="L10" s="10">
        <f t="shared" si="4"/>
        <v>1.106008060736714</v>
      </c>
      <c r="M10" s="10"/>
      <c r="N10" s="9">
        <v>139</v>
      </c>
      <c r="O10" s="10">
        <f t="shared" si="5"/>
        <v>0.8713640922768304</v>
      </c>
      <c r="P10" s="10"/>
      <c r="Q10" s="9">
        <v>360</v>
      </c>
      <c r="R10" s="10">
        <f t="shared" si="6"/>
        <v>0.8400028000093334</v>
      </c>
      <c r="S10" s="10"/>
      <c r="T10" s="9">
        <f t="shared" si="0"/>
        <v>1787</v>
      </c>
      <c r="U10" s="10">
        <f t="shared" si="7"/>
        <v>0.9739640390893681</v>
      </c>
    </row>
    <row r="11" spans="1:23" ht="12.75" customHeight="1">
      <c r="A11" s="8" t="s">
        <v>6</v>
      </c>
      <c r="B11" s="9">
        <v>477</v>
      </c>
      <c r="C11" s="10">
        <f t="shared" si="1"/>
        <v>1.238961038961039</v>
      </c>
      <c r="D11" s="10"/>
      <c r="E11" s="9">
        <v>247</v>
      </c>
      <c r="F11" s="10">
        <f t="shared" si="2"/>
        <v>1.1183048852266038</v>
      </c>
      <c r="G11" s="10"/>
      <c r="H11" s="9">
        <v>173</v>
      </c>
      <c r="I11" s="10">
        <f t="shared" si="3"/>
        <v>1.6114008941877793</v>
      </c>
      <c r="J11" s="10"/>
      <c r="K11" s="9">
        <v>1062</v>
      </c>
      <c r="L11" s="10">
        <f t="shared" si="4"/>
        <v>1.990814509326085</v>
      </c>
      <c r="M11" s="10"/>
      <c r="N11" s="9">
        <v>177</v>
      </c>
      <c r="O11" s="10">
        <f t="shared" si="5"/>
        <v>1.109578736208626</v>
      </c>
      <c r="P11" s="10"/>
      <c r="Q11" s="9">
        <v>762</v>
      </c>
      <c r="R11" s="10">
        <f t="shared" si="6"/>
        <v>1.7780059266864223</v>
      </c>
      <c r="S11" s="10"/>
      <c r="T11" s="9">
        <f t="shared" si="0"/>
        <v>2898</v>
      </c>
      <c r="U11" s="10">
        <f t="shared" si="7"/>
        <v>1.5794895272976994</v>
      </c>
      <c r="W11" s="16"/>
    </row>
    <row r="12" spans="1:21" ht="12.75" customHeight="1">
      <c r="A12" s="8" t="s">
        <v>7</v>
      </c>
      <c r="B12" s="9">
        <v>1963</v>
      </c>
      <c r="C12" s="10">
        <f t="shared" si="1"/>
        <v>5.098701298701299</v>
      </c>
      <c r="D12" s="10"/>
      <c r="E12" s="9">
        <v>1523</v>
      </c>
      <c r="F12" s="10">
        <f t="shared" si="2"/>
        <v>6.895458867206955</v>
      </c>
      <c r="G12" s="10"/>
      <c r="H12" s="9">
        <v>451</v>
      </c>
      <c r="I12" s="10">
        <f t="shared" si="3"/>
        <v>4.200819672131147</v>
      </c>
      <c r="J12" s="10"/>
      <c r="K12" s="9">
        <v>2572</v>
      </c>
      <c r="L12" s="10">
        <f t="shared" si="4"/>
        <v>4.821445308838691</v>
      </c>
      <c r="M12" s="10"/>
      <c r="N12" s="9">
        <v>896</v>
      </c>
      <c r="O12" s="10">
        <f t="shared" si="5"/>
        <v>5.616850551654965</v>
      </c>
      <c r="P12" s="10"/>
      <c r="Q12" s="9">
        <v>1728</v>
      </c>
      <c r="R12" s="10">
        <f t="shared" si="6"/>
        <v>4.0320134400448</v>
      </c>
      <c r="S12" s="10"/>
      <c r="T12" s="9">
        <f t="shared" si="0"/>
        <v>9133</v>
      </c>
      <c r="U12" s="10">
        <f t="shared" si="7"/>
        <v>4.97773562898892</v>
      </c>
    </row>
    <row r="13" spans="1:21" ht="12.75" customHeight="1">
      <c r="A13" s="8" t="s">
        <v>8</v>
      </c>
      <c r="B13" s="9">
        <v>6692</v>
      </c>
      <c r="C13" s="10">
        <f t="shared" si="1"/>
        <v>17.381818181818183</v>
      </c>
      <c r="D13" s="10"/>
      <c r="E13" s="9">
        <v>3734</v>
      </c>
      <c r="F13" s="10">
        <f t="shared" si="2"/>
        <v>16.905872232534975</v>
      </c>
      <c r="G13" s="10"/>
      <c r="H13" s="9">
        <v>1990</v>
      </c>
      <c r="I13" s="10">
        <f t="shared" si="3"/>
        <v>18.535767511177347</v>
      </c>
      <c r="J13" s="10"/>
      <c r="K13" s="9">
        <v>8244</v>
      </c>
      <c r="L13" s="10">
        <f t="shared" si="4"/>
        <v>15.45411941137876</v>
      </c>
      <c r="M13" s="10"/>
      <c r="N13" s="9">
        <v>2941</v>
      </c>
      <c r="O13" s="10">
        <f t="shared" si="5"/>
        <v>18.436559679037114</v>
      </c>
      <c r="P13" s="10"/>
      <c r="Q13" s="9">
        <v>6588</v>
      </c>
      <c r="R13" s="10">
        <f t="shared" si="6"/>
        <v>15.3720512401708</v>
      </c>
      <c r="S13" s="10"/>
      <c r="T13" s="9">
        <f t="shared" si="0"/>
        <v>30189</v>
      </c>
      <c r="U13" s="10">
        <f t="shared" si="7"/>
        <v>16.45383345051423</v>
      </c>
    </row>
    <row r="14" spans="1:23" ht="12.75" customHeight="1">
      <c r="A14" s="8" t="s">
        <v>9</v>
      </c>
      <c r="B14" s="9">
        <v>3675</v>
      </c>
      <c r="C14" s="10">
        <f t="shared" si="1"/>
        <v>9.545454545454547</v>
      </c>
      <c r="D14" s="10"/>
      <c r="E14" s="9">
        <v>1490</v>
      </c>
      <c r="F14" s="10">
        <f t="shared" si="2"/>
        <v>6.746049712500565</v>
      </c>
      <c r="G14" s="10"/>
      <c r="H14" s="9">
        <v>703</v>
      </c>
      <c r="I14" s="10">
        <f t="shared" si="3"/>
        <v>6.54806259314456</v>
      </c>
      <c r="J14" s="10"/>
      <c r="K14" s="9">
        <v>3636</v>
      </c>
      <c r="L14" s="10">
        <f t="shared" si="4"/>
        <v>6.8160089980316805</v>
      </c>
      <c r="M14" s="10"/>
      <c r="N14" s="9">
        <v>1170</v>
      </c>
      <c r="O14" s="10">
        <f t="shared" si="5"/>
        <v>7.334503510531595</v>
      </c>
      <c r="P14" s="10"/>
      <c r="Q14" s="9">
        <v>3530</v>
      </c>
      <c r="R14" s="10">
        <f t="shared" si="6"/>
        <v>8.236694122313741</v>
      </c>
      <c r="S14" s="10"/>
      <c r="T14" s="9">
        <f t="shared" si="0"/>
        <v>14204</v>
      </c>
      <c r="U14" s="10">
        <f t="shared" si="7"/>
        <v>7.741569788038828</v>
      </c>
      <c r="W14" s="16"/>
    </row>
    <row r="15" spans="1:21" ht="12.75" customHeight="1">
      <c r="A15" s="8" t="s">
        <v>10</v>
      </c>
      <c r="B15" s="9">
        <v>3660</v>
      </c>
      <c r="C15" s="10">
        <f t="shared" si="1"/>
        <v>9.506493506493506</v>
      </c>
      <c r="D15" s="10"/>
      <c r="E15" s="9">
        <v>2064</v>
      </c>
      <c r="F15" s="10">
        <f t="shared" si="2"/>
        <v>9.3448634943632</v>
      </c>
      <c r="G15" s="10"/>
      <c r="H15" s="9">
        <v>1065</v>
      </c>
      <c r="I15" s="10">
        <f t="shared" si="3"/>
        <v>9.9198956780924</v>
      </c>
      <c r="J15" s="10"/>
      <c r="K15" s="9">
        <v>5448</v>
      </c>
      <c r="L15" s="10">
        <f t="shared" si="4"/>
        <v>10.212765957446807</v>
      </c>
      <c r="M15" s="10"/>
      <c r="N15" s="9">
        <v>1537</v>
      </c>
      <c r="O15" s="10">
        <f t="shared" si="5"/>
        <v>9.635155466399198</v>
      </c>
      <c r="P15" s="10"/>
      <c r="Q15" s="9">
        <v>4027</v>
      </c>
      <c r="R15" s="10">
        <f t="shared" si="6"/>
        <v>9.396364654548849</v>
      </c>
      <c r="S15" s="10"/>
      <c r="T15" s="9">
        <f t="shared" si="0"/>
        <v>17801</v>
      </c>
      <c r="U15" s="10">
        <f t="shared" si="7"/>
        <v>9.702033497386592</v>
      </c>
    </row>
    <row r="16" spans="1:21" ht="12.75" customHeight="1">
      <c r="A16" s="8" t="s">
        <v>11</v>
      </c>
      <c r="B16" s="9">
        <v>2685</v>
      </c>
      <c r="C16" s="10">
        <f t="shared" si="1"/>
        <v>6.974025974025974</v>
      </c>
      <c r="D16" s="10"/>
      <c r="E16" s="9">
        <v>1872</v>
      </c>
      <c r="F16" s="10">
        <f t="shared" si="2"/>
        <v>8.475573866980577</v>
      </c>
      <c r="G16" s="10"/>
      <c r="H16" s="9">
        <v>796</v>
      </c>
      <c r="I16" s="10">
        <f t="shared" si="3"/>
        <v>7.414307004470939</v>
      </c>
      <c r="J16" s="10"/>
      <c r="K16" s="9">
        <v>4110</v>
      </c>
      <c r="L16" s="10">
        <f t="shared" si="4"/>
        <v>7.704564626487956</v>
      </c>
      <c r="M16" s="10"/>
      <c r="N16" s="9">
        <v>1195</v>
      </c>
      <c r="O16" s="10">
        <f t="shared" si="5"/>
        <v>7.4912236710130395</v>
      </c>
      <c r="P16" s="10"/>
      <c r="Q16" s="9">
        <v>4008</v>
      </c>
      <c r="R16" s="10">
        <f t="shared" si="6"/>
        <v>9.352031173437245</v>
      </c>
      <c r="S16" s="10"/>
      <c r="T16" s="9">
        <f t="shared" si="0"/>
        <v>14666</v>
      </c>
      <c r="U16" s="10">
        <f t="shared" si="7"/>
        <v>7.993372466303679</v>
      </c>
    </row>
    <row r="17" spans="1:23" ht="12.75" customHeight="1">
      <c r="A17" s="8" t="s">
        <v>12</v>
      </c>
      <c r="B17" s="9"/>
      <c r="C17" s="10"/>
      <c r="D17" s="10"/>
      <c r="E17" s="9"/>
      <c r="F17" s="10"/>
      <c r="G17" s="10"/>
      <c r="H17" s="9"/>
      <c r="I17" s="10"/>
      <c r="J17" s="10"/>
      <c r="K17" s="9"/>
      <c r="L17" s="10"/>
      <c r="M17" s="10"/>
      <c r="N17" s="9"/>
      <c r="O17" s="10"/>
      <c r="P17" s="10"/>
      <c r="Q17" s="9"/>
      <c r="R17" s="10"/>
      <c r="S17" s="10"/>
      <c r="T17" s="9"/>
      <c r="U17" s="10"/>
      <c r="W17" s="16"/>
    </row>
    <row r="18" spans="1:21" ht="12.75" customHeight="1">
      <c r="A18" s="8" t="s">
        <v>13</v>
      </c>
      <c r="B18" s="9">
        <v>2814</v>
      </c>
      <c r="C18" s="10">
        <f>+B18/B$27*100</f>
        <v>7.3090909090909095</v>
      </c>
      <c r="D18" s="10"/>
      <c r="E18" s="9">
        <v>1893</v>
      </c>
      <c r="F18" s="10">
        <f>+E18/E$27*100</f>
        <v>8.57065241997555</v>
      </c>
      <c r="G18" s="10"/>
      <c r="H18" s="9">
        <v>805</v>
      </c>
      <c r="I18" s="10">
        <f>+H18/H$27*100</f>
        <v>7.498137108792847</v>
      </c>
      <c r="J18" s="10"/>
      <c r="K18" s="9">
        <v>4252</v>
      </c>
      <c r="L18" s="10">
        <f>+K18/K$27*100</f>
        <v>7.970756397038148</v>
      </c>
      <c r="M18" s="10"/>
      <c r="N18" s="9">
        <v>1322</v>
      </c>
      <c r="O18" s="10">
        <f>+N18/N$27*100</f>
        <v>8.287362086258776</v>
      </c>
      <c r="P18" s="10"/>
      <c r="Q18" s="9">
        <v>4165</v>
      </c>
      <c r="R18" s="10">
        <f>+Q18/Q$27*100</f>
        <v>9.71836572788576</v>
      </c>
      <c r="S18" s="10"/>
      <c r="T18" s="9">
        <f>+B18+E18+H18+K18+N18+Q18</f>
        <v>15251</v>
      </c>
      <c r="U18" s="10">
        <f>+T18/T$27*100</f>
        <v>8.31221351995073</v>
      </c>
    </row>
    <row r="19" spans="1:21" ht="12.75" customHeight="1">
      <c r="A19" s="8" t="s">
        <v>14</v>
      </c>
      <c r="B19" s="9">
        <v>392</v>
      </c>
      <c r="C19" s="10">
        <f>+B19/B$27*100</f>
        <v>1.0181818181818183</v>
      </c>
      <c r="D19" s="10"/>
      <c r="E19" s="9">
        <v>277</v>
      </c>
      <c r="F19" s="10">
        <f>+E19/E$27*100</f>
        <v>1.2541313895051387</v>
      </c>
      <c r="G19" s="10"/>
      <c r="H19" s="9">
        <v>162</v>
      </c>
      <c r="I19" s="10">
        <f>+H19/H$27*100</f>
        <v>1.5089418777943369</v>
      </c>
      <c r="J19" s="10"/>
      <c r="K19" s="9">
        <v>694</v>
      </c>
      <c r="L19" s="10">
        <f>+K19/K$27*100</f>
        <v>1.3009654138157278</v>
      </c>
      <c r="M19" s="10"/>
      <c r="N19" s="9">
        <v>189</v>
      </c>
      <c r="O19" s="10">
        <f>+N19/N$27*100</f>
        <v>1.184804413239719</v>
      </c>
      <c r="P19" s="10"/>
      <c r="Q19" s="9">
        <v>519</v>
      </c>
      <c r="R19" s="10">
        <f>+Q19/Q$27*100</f>
        <v>1.2110040366801222</v>
      </c>
      <c r="S19" s="10"/>
      <c r="T19" s="9">
        <f>+B19+E19+H19+K19+N19+Q19</f>
        <v>2233</v>
      </c>
      <c r="U19" s="10">
        <f>+T19/T$27*100</f>
        <v>1.2170462782801115</v>
      </c>
    </row>
    <row r="20" spans="1:23" ht="12.75" customHeight="1">
      <c r="A20" s="8" t="s">
        <v>15</v>
      </c>
      <c r="B20" s="9"/>
      <c r="C20" s="10"/>
      <c r="D20" s="10"/>
      <c r="E20" s="9"/>
      <c r="F20" s="10"/>
      <c r="G20" s="10"/>
      <c r="H20" s="9"/>
      <c r="I20" s="10"/>
      <c r="J20" s="10"/>
      <c r="K20" s="9"/>
      <c r="L20" s="10"/>
      <c r="M20" s="10"/>
      <c r="N20" s="9"/>
      <c r="O20" s="10"/>
      <c r="P20" s="10"/>
      <c r="Q20" s="9"/>
      <c r="R20" s="10"/>
      <c r="S20" s="10"/>
      <c r="T20" s="9"/>
      <c r="U20" s="10"/>
      <c r="W20" s="16"/>
    </row>
    <row r="21" spans="1:21" ht="12.75" customHeight="1">
      <c r="A21" s="8" t="s">
        <v>26</v>
      </c>
      <c r="B21" s="9">
        <v>2943</v>
      </c>
      <c r="C21" s="10">
        <f aca="true" t="shared" si="8" ref="C21:C26">+B21/B$27*100</f>
        <v>7.6441558441558435</v>
      </c>
      <c r="D21" s="10"/>
      <c r="E21" s="9">
        <v>2054</v>
      </c>
      <c r="F21" s="10">
        <f aca="true" t="shared" si="9" ref="F21:F26">+E21/E$27*100</f>
        <v>9.299587992937022</v>
      </c>
      <c r="G21" s="10"/>
      <c r="H21" s="9">
        <v>895</v>
      </c>
      <c r="I21" s="10">
        <f aca="true" t="shared" si="10" ref="I21:I26">+H21/H$27*100</f>
        <v>8.336438152011922</v>
      </c>
      <c r="J21" s="10"/>
      <c r="K21" s="9">
        <v>4347</v>
      </c>
      <c r="L21" s="10">
        <f aca="true" t="shared" si="11" ref="L21:L26">+K21/K$27*100</f>
        <v>8.148842440716093</v>
      </c>
      <c r="M21" s="10"/>
      <c r="N21" s="9">
        <v>1270</v>
      </c>
      <c r="O21" s="10">
        <f aca="true" t="shared" si="12" ref="O21:O26">+N21/N$27*100</f>
        <v>7.961384152457372</v>
      </c>
      <c r="P21" s="10"/>
      <c r="Q21" s="9">
        <v>3639</v>
      </c>
      <c r="R21" s="10">
        <f aca="true" t="shared" si="13" ref="R21:R26">+Q21/Q$27*100</f>
        <v>8.491028303427678</v>
      </c>
      <c r="S21" s="10"/>
      <c r="T21" s="9">
        <f aca="true" t="shared" si="14" ref="T21:T26">+B21+E21+H21+K21+N21+Q21</f>
        <v>15148</v>
      </c>
      <c r="U21" s="10">
        <f aca="true" t="shared" si="15" ref="U21:U26">+T21/T$27*100</f>
        <v>8.256075693411164</v>
      </c>
    </row>
    <row r="22" spans="1:21" ht="12.75" customHeight="1">
      <c r="A22" s="8" t="s">
        <v>16</v>
      </c>
      <c r="B22" s="9">
        <v>344</v>
      </c>
      <c r="C22" s="10">
        <f t="shared" si="8"/>
        <v>0.8935064935064935</v>
      </c>
      <c r="D22" s="10"/>
      <c r="E22" s="9">
        <v>241</v>
      </c>
      <c r="F22" s="10">
        <f t="shared" si="9"/>
        <v>1.091139584370897</v>
      </c>
      <c r="G22" s="10"/>
      <c r="H22" s="9">
        <v>139</v>
      </c>
      <c r="I22" s="10">
        <f t="shared" si="10"/>
        <v>1.294709388971684</v>
      </c>
      <c r="J22" s="10"/>
      <c r="K22" s="9">
        <v>497</v>
      </c>
      <c r="L22" s="10">
        <f t="shared" si="11"/>
        <v>0.9316711969256726</v>
      </c>
      <c r="M22" s="10"/>
      <c r="N22" s="9">
        <v>158</v>
      </c>
      <c r="O22" s="10">
        <f t="shared" si="12"/>
        <v>0.9904714142427282</v>
      </c>
      <c r="P22" s="10"/>
      <c r="Q22" s="9">
        <v>335</v>
      </c>
      <c r="R22" s="10">
        <f t="shared" si="13"/>
        <v>0.7816692722309073</v>
      </c>
      <c r="S22" s="10"/>
      <c r="T22" s="9">
        <f t="shared" si="14"/>
        <v>1714</v>
      </c>
      <c r="U22" s="10">
        <f t="shared" si="15"/>
        <v>0.9341770358137533</v>
      </c>
    </row>
    <row r="23" spans="1:23" ht="12.75" customHeight="1">
      <c r="A23" s="8" t="s">
        <v>17</v>
      </c>
      <c r="B23" s="9">
        <v>270</v>
      </c>
      <c r="C23" s="10">
        <f t="shared" si="8"/>
        <v>0.7012987012987013</v>
      </c>
      <c r="D23" s="10"/>
      <c r="E23" s="9">
        <v>173</v>
      </c>
      <c r="F23" s="10">
        <f t="shared" si="9"/>
        <v>0.7832661746728845</v>
      </c>
      <c r="G23" s="10"/>
      <c r="H23" s="9">
        <v>83</v>
      </c>
      <c r="I23" s="10">
        <f t="shared" si="10"/>
        <v>0.7730998509687034</v>
      </c>
      <c r="J23" s="10"/>
      <c r="K23" s="9">
        <v>437</v>
      </c>
      <c r="L23" s="10">
        <f t="shared" si="11"/>
        <v>0.819195800918549</v>
      </c>
      <c r="M23" s="10"/>
      <c r="N23" s="9">
        <v>91</v>
      </c>
      <c r="O23" s="10">
        <f t="shared" si="12"/>
        <v>0.5704613841524574</v>
      </c>
      <c r="P23" s="10"/>
      <c r="Q23" s="9">
        <v>410</v>
      </c>
      <c r="R23" s="10">
        <f t="shared" si="13"/>
        <v>0.9566698555661852</v>
      </c>
      <c r="S23" s="10"/>
      <c r="T23" s="9">
        <f t="shared" si="14"/>
        <v>1464</v>
      </c>
      <c r="U23" s="10">
        <f t="shared" si="15"/>
        <v>0.7979201752808254</v>
      </c>
      <c r="W23" s="16"/>
    </row>
    <row r="24" spans="1:21" ht="12.75" customHeight="1">
      <c r="A24" s="8" t="s">
        <v>18</v>
      </c>
      <c r="B24" s="9">
        <v>1549</v>
      </c>
      <c r="C24" s="10">
        <f t="shared" si="8"/>
        <v>4.023376623376623</v>
      </c>
      <c r="D24" s="10"/>
      <c r="E24" s="9">
        <v>633</v>
      </c>
      <c r="F24" s="10">
        <f t="shared" si="9"/>
        <v>2.8659392402770862</v>
      </c>
      <c r="G24" s="10"/>
      <c r="H24" s="9">
        <v>332</v>
      </c>
      <c r="I24" s="10">
        <f t="shared" si="10"/>
        <v>3.0923994038748135</v>
      </c>
      <c r="J24" s="10"/>
      <c r="K24" s="9">
        <v>2212</v>
      </c>
      <c r="L24" s="10">
        <f t="shared" si="11"/>
        <v>4.146592932795952</v>
      </c>
      <c r="M24" s="10"/>
      <c r="N24" s="9">
        <v>361</v>
      </c>
      <c r="O24" s="10">
        <f t="shared" si="12"/>
        <v>2.263039117352056</v>
      </c>
      <c r="P24" s="10"/>
      <c r="Q24" s="9">
        <v>1018</v>
      </c>
      <c r="R24" s="10">
        <f t="shared" si="13"/>
        <v>2.375341251137504</v>
      </c>
      <c r="S24" s="10"/>
      <c r="T24" s="9">
        <f t="shared" si="14"/>
        <v>6105</v>
      </c>
      <c r="U24" s="10">
        <f t="shared" si="15"/>
        <v>3.327392534214098</v>
      </c>
    </row>
    <row r="25" spans="1:21" ht="12.75" customHeight="1">
      <c r="A25" s="8" t="s">
        <v>19</v>
      </c>
      <c r="B25" s="9">
        <v>3025</v>
      </c>
      <c r="C25" s="10">
        <f t="shared" si="8"/>
        <v>7.857142857142857</v>
      </c>
      <c r="D25" s="10"/>
      <c r="E25" s="9">
        <v>1644</v>
      </c>
      <c r="F25" s="10">
        <f t="shared" si="9"/>
        <v>7.443292434463713</v>
      </c>
      <c r="G25" s="10"/>
      <c r="H25" s="9">
        <v>1043</v>
      </c>
      <c r="I25" s="10">
        <f t="shared" si="10"/>
        <v>9.714977645305515</v>
      </c>
      <c r="J25" s="10"/>
      <c r="K25" s="9">
        <v>4244</v>
      </c>
      <c r="L25" s="10">
        <f t="shared" si="11"/>
        <v>7.955759677570532</v>
      </c>
      <c r="M25" s="10"/>
      <c r="N25" s="9">
        <v>1055</v>
      </c>
      <c r="O25" s="10">
        <f t="shared" si="12"/>
        <v>6.61359077231695</v>
      </c>
      <c r="P25" s="10"/>
      <c r="Q25" s="9">
        <v>3032</v>
      </c>
      <c r="R25" s="10">
        <f t="shared" si="13"/>
        <v>7.074690248967497</v>
      </c>
      <c r="S25" s="10"/>
      <c r="T25" s="9">
        <f t="shared" si="14"/>
        <v>14043</v>
      </c>
      <c r="U25" s="10">
        <f t="shared" si="15"/>
        <v>7.653820369855622</v>
      </c>
    </row>
    <row r="26" spans="1:21" ht="12.75" customHeight="1">
      <c r="A26" s="7" t="s">
        <v>20</v>
      </c>
      <c r="B26" s="9">
        <v>1644</v>
      </c>
      <c r="C26" s="10">
        <f t="shared" si="8"/>
        <v>4.27012987012987</v>
      </c>
      <c r="D26" s="10"/>
      <c r="E26" s="9">
        <v>669</v>
      </c>
      <c r="F26" s="10">
        <f t="shared" si="9"/>
        <v>3.0289310454113276</v>
      </c>
      <c r="G26" s="10"/>
      <c r="H26" s="9">
        <v>286</v>
      </c>
      <c r="I26" s="10">
        <f t="shared" si="10"/>
        <v>2.663934426229508</v>
      </c>
      <c r="J26" s="10"/>
      <c r="K26" s="9">
        <v>2307</v>
      </c>
      <c r="L26" s="10">
        <f t="shared" si="11"/>
        <v>4.324678976473896</v>
      </c>
      <c r="M26" s="10"/>
      <c r="N26" s="9">
        <v>594</v>
      </c>
      <c r="O26" s="10">
        <f t="shared" si="12"/>
        <v>3.7236710130391177</v>
      </c>
      <c r="P26" s="10"/>
      <c r="Q26" s="9">
        <v>2122</v>
      </c>
      <c r="R26" s="10">
        <f t="shared" si="13"/>
        <v>4.951349837832793</v>
      </c>
      <c r="S26" s="10"/>
      <c r="T26" s="9">
        <f t="shared" si="14"/>
        <v>7622</v>
      </c>
      <c r="U26" s="10">
        <f t="shared" si="15"/>
        <v>4.154199163927904</v>
      </c>
    </row>
    <row r="27" spans="1:21" ht="14.25" thickBot="1">
      <c r="A27" s="23" t="s">
        <v>23</v>
      </c>
      <c r="B27" s="24">
        <f>SUM(B6:B26)</f>
        <v>38500</v>
      </c>
      <c r="C27" s="25">
        <f aca="true" t="shared" si="16" ref="C27:U27">SUM(C6:C26)</f>
        <v>100</v>
      </c>
      <c r="D27" s="25"/>
      <c r="E27" s="24">
        <f t="shared" si="16"/>
        <v>22087</v>
      </c>
      <c r="F27" s="25">
        <f t="shared" si="16"/>
        <v>99.99999999999999</v>
      </c>
      <c r="G27" s="25"/>
      <c r="H27" s="24">
        <f t="shared" si="16"/>
        <v>10736</v>
      </c>
      <c r="I27" s="25">
        <f t="shared" si="16"/>
        <v>99.99999999999999</v>
      </c>
      <c r="J27" s="25"/>
      <c r="K27" s="24">
        <f t="shared" si="16"/>
        <v>53345</v>
      </c>
      <c r="L27" s="25">
        <f t="shared" si="16"/>
        <v>99.99999999999999</v>
      </c>
      <c r="M27" s="25"/>
      <c r="N27" s="24">
        <f t="shared" si="16"/>
        <v>15952</v>
      </c>
      <c r="O27" s="25">
        <f t="shared" si="16"/>
        <v>100.00000000000001</v>
      </c>
      <c r="P27" s="25"/>
      <c r="Q27" s="24">
        <f t="shared" si="16"/>
        <v>42857</v>
      </c>
      <c r="R27" s="25">
        <f t="shared" si="16"/>
        <v>100.00000000000001</v>
      </c>
      <c r="S27" s="25"/>
      <c r="T27" s="24">
        <f t="shared" si="16"/>
        <v>183477</v>
      </c>
      <c r="U27" s="25">
        <f t="shared" si="16"/>
        <v>99.99999999999999</v>
      </c>
    </row>
    <row r="28" spans="1:21" ht="16.5" customHeight="1" thickTop="1">
      <c r="A28" s="6" t="s">
        <v>22</v>
      </c>
      <c r="B28" s="2"/>
      <c r="C28" s="3"/>
      <c r="D28" s="3"/>
      <c r="E28" s="2"/>
      <c r="F28" s="3"/>
      <c r="G28" s="3"/>
      <c r="H28" s="2"/>
      <c r="I28" s="3"/>
      <c r="J28" s="3"/>
      <c r="K28" s="2"/>
      <c r="L28" s="3"/>
      <c r="M28" s="3"/>
      <c r="N28" s="2"/>
      <c r="O28" s="3"/>
      <c r="P28" s="3"/>
      <c r="Q28" s="2"/>
      <c r="R28" s="3"/>
      <c r="S28" s="3"/>
      <c r="T28" s="1"/>
      <c r="U28" s="1"/>
    </row>
    <row r="29" spans="1:21" ht="13.5">
      <c r="A29" s="1"/>
      <c r="K29" s="2"/>
      <c r="L29" s="3"/>
      <c r="M29" s="3"/>
      <c r="N29" s="2"/>
      <c r="O29" s="3"/>
      <c r="P29" s="3"/>
      <c r="Q29" s="2"/>
      <c r="R29" s="3"/>
      <c r="S29" s="3"/>
      <c r="T29" s="1"/>
      <c r="U29" s="1"/>
    </row>
  </sheetData>
  <mergeCells count="10">
    <mergeCell ref="A1:U1"/>
    <mergeCell ref="A2:A4"/>
    <mergeCell ref="B2:U2"/>
    <mergeCell ref="B3:C3"/>
    <mergeCell ref="E3:F3"/>
    <mergeCell ref="H3:I3"/>
    <mergeCell ref="K3:L3"/>
    <mergeCell ref="N3:O3"/>
    <mergeCell ref="Q3:R3"/>
    <mergeCell ref="T3:U3"/>
  </mergeCells>
  <printOptions/>
  <pageMargins left="0.984251968503937" right="0.7874015748031497" top="0.9448818897637796" bottom="0.9448818897637796" header="0.5118110236220472" footer="0.5118110236220472"/>
  <pageSetup horizontalDpi="300" verticalDpi="300" orientation="landscape" paperSize="13" r:id="rId1"/>
  <ignoredErrors>
    <ignoredError sqref="T6:T21 T22:T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Matteo Dimai</cp:lastModifiedBy>
  <cp:lastPrinted>2009-05-12T07:35:43Z</cp:lastPrinted>
  <dcterms:created xsi:type="dcterms:W3CDTF">2006-04-05T09:59:56Z</dcterms:created>
  <dcterms:modified xsi:type="dcterms:W3CDTF">2009-06-01T07:48:04Z</dcterms:modified>
  <cp:category/>
  <cp:version/>
  <cp:contentType/>
  <cp:contentStatus/>
</cp:coreProperties>
</file>