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60" windowWidth="10620" windowHeight="6600" activeTab="0"/>
  </bookViews>
  <sheets>
    <sheet name="Tav. 16.9" sheetId="1" r:id="rId1"/>
  </sheets>
  <definedNames>
    <definedName name="_Regression_Int" localSheetId="0" hidden="1">1</definedName>
    <definedName name="Area_stampa_MI" localSheetId="0">'Tav. 16.9'!$A$1:$I$9</definedName>
  </definedNames>
  <calcPr fullCalcOnLoad="1"/>
</workbook>
</file>

<file path=xl/sharedStrings.xml><?xml version="1.0" encoding="utf-8"?>
<sst xmlns="http://schemas.openxmlformats.org/spreadsheetml/2006/main" count="46" uniqueCount="24">
  <si>
    <t>TOTALE</t>
  </si>
  <si>
    <t>Legge 236/93</t>
  </si>
  <si>
    <t xml:space="preserve"> Fondo sociale europeo</t>
  </si>
  <si>
    <t>corsi</t>
  </si>
  <si>
    <t>-</t>
  </si>
  <si>
    <t>Pordenone</t>
  </si>
  <si>
    <t>Udine</t>
  </si>
  <si>
    <t>Gorizia</t>
  </si>
  <si>
    <t>Trieste</t>
  </si>
  <si>
    <t>Non attribuibili</t>
  </si>
  <si>
    <t>FVG</t>
  </si>
  <si>
    <t>Fondi nazionali</t>
  </si>
  <si>
    <t>allievi</t>
  </si>
  <si>
    <t>Primario</t>
  </si>
  <si>
    <t>Secondario</t>
  </si>
  <si>
    <t>Terziario</t>
  </si>
  <si>
    <t>(**)</t>
  </si>
  <si>
    <t>apprend.</t>
  </si>
  <si>
    <t>Tav. 16.9 - FVG CORSI DI FORMAZIONE TECNICA E PROFESSIONALE ALLIEVI E APPRENDISTI PER FINANZIAMENTO INDIRIZZO DI CORSO E PROVINCIA - Anno formativo 2007-2008</t>
  </si>
  <si>
    <t>INDIRIZZO
SETTORE(*)</t>
  </si>
  <si>
    <t>PROVINCE</t>
  </si>
  <si>
    <t>Nota: (*) il settore primario include l'agricoltura e la forestazione, il settore secondario l'industria e l'artigianato, il settore terziario il commercio, il turismo, i servizi, l'informatica; (**) i capofila degli enti accreditati non hanno sede a Gorizia</t>
  </si>
  <si>
    <t>Fondi region. e nazionali</t>
  </si>
  <si>
    <t>Fonte: Direzione centrale Istruzione, Formazione e Cultura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</si>
</sst>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 ;[Red]\-#,##0\ "/>
    <numFmt numFmtId="172" formatCode="#,##0_ ;\-#,##0\ "/>
    <numFmt numFmtId="173" formatCode="_-* #,##0.0_-;\-* #,##0.0_-;_-* &quot;-&quot;??_-;_-@_-"/>
    <numFmt numFmtId="174" formatCode="_-* #,##0_-;\-* #,##0_-;_-* &quot;-&quot;??_-;_-@_-"/>
  </numFmts>
  <fonts count="16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name val="Arial"/>
      <family val="0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9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 wrapText="1"/>
    </xf>
    <xf numFmtId="170" fontId="6" fillId="0" borderId="0" xfId="0" applyFont="1" applyAlignment="1">
      <alignment vertical="center"/>
    </xf>
    <xf numFmtId="170" fontId="8" fillId="0" borderId="1" xfId="0" applyFont="1" applyBorder="1" applyAlignment="1">
      <alignment horizontal="right" vertical="center" wrapText="1"/>
    </xf>
    <xf numFmtId="170" fontId="8" fillId="0" borderId="0" xfId="0" applyFont="1" applyBorder="1" applyAlignment="1">
      <alignment vertical="center" wrapText="1"/>
    </xf>
    <xf numFmtId="3" fontId="9" fillId="0" borderId="0" xfId="17" applyNumberFormat="1" applyFont="1" applyBorder="1" applyAlignment="1">
      <alignment horizontal="right" vertical="center"/>
    </xf>
    <xf numFmtId="3" fontId="8" fillId="0" borderId="0" xfId="17" applyNumberFormat="1" applyFont="1" applyBorder="1" applyAlignment="1">
      <alignment horizontal="right" vertical="center"/>
    </xf>
    <xf numFmtId="170" fontId="7" fillId="0" borderId="2" xfId="0" applyFont="1" applyBorder="1" applyAlignment="1">
      <alignment horizontal="left" vertical="center" wrapText="1"/>
    </xf>
    <xf numFmtId="170" fontId="7" fillId="0" borderId="3" xfId="0" applyFont="1" applyBorder="1" applyAlignment="1">
      <alignment vertical="center" wrapText="1"/>
    </xf>
    <xf numFmtId="3" fontId="7" fillId="0" borderId="3" xfId="17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70" fontId="8" fillId="0" borderId="4" xfId="0" applyFont="1" applyBorder="1" applyAlignment="1">
      <alignment horizontal="center" vertical="center" wrapText="1"/>
    </xf>
    <xf numFmtId="3" fontId="8" fillId="0" borderId="0" xfId="19" applyNumberFormat="1" applyFont="1" applyFill="1" applyBorder="1" applyAlignment="1">
      <alignment horizontal="right" vertical="center"/>
      <protection/>
    </xf>
    <xf numFmtId="3" fontId="7" fillId="0" borderId="2" xfId="17" applyNumberFormat="1" applyFont="1" applyBorder="1" applyAlignment="1">
      <alignment horizontal="right" vertical="center"/>
    </xf>
    <xf numFmtId="170" fontId="8" fillId="0" borderId="5" xfId="0" applyFont="1" applyBorder="1" applyAlignment="1">
      <alignment vertical="center" wrapText="1"/>
    </xf>
    <xf numFmtId="3" fontId="7" fillId="0" borderId="0" xfId="17" applyNumberFormat="1" applyFont="1" applyBorder="1" applyAlignment="1">
      <alignment horizontal="right" vertical="center"/>
    </xf>
    <xf numFmtId="3" fontId="7" fillId="0" borderId="1" xfId="17" applyNumberFormat="1" applyFont="1" applyBorder="1" applyAlignment="1">
      <alignment horizontal="right" vertic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70" fontId="5" fillId="0" borderId="0" xfId="0" applyFont="1" applyBorder="1" applyAlignment="1">
      <alignment/>
    </xf>
    <xf numFmtId="170" fontId="8" fillId="0" borderId="5" xfId="0" applyFont="1" applyBorder="1" applyAlignment="1">
      <alignment horizontal="center" vertical="center" wrapText="1"/>
    </xf>
    <xf numFmtId="170" fontId="8" fillId="0" borderId="0" xfId="0" applyFont="1" applyBorder="1" applyAlignment="1">
      <alignment horizontal="left" vertical="center"/>
    </xf>
    <xf numFmtId="17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center"/>
    </xf>
    <xf numFmtId="17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70" fontId="13" fillId="0" borderId="2" xfId="0" applyFont="1" applyBorder="1" applyAlignment="1">
      <alignment horizontal="left" vertical="top" wrapText="1"/>
    </xf>
    <xf numFmtId="170" fontId="10" fillId="0" borderId="0" xfId="0" applyFont="1" applyAlignment="1">
      <alignment horizontal="left"/>
    </xf>
    <xf numFmtId="170" fontId="15" fillId="0" borderId="4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0" fontId="8" fillId="0" borderId="0" xfId="0" applyFont="1" applyBorder="1" applyAlignment="1">
      <alignment horizontal="center" vertical="center" wrapText="1"/>
    </xf>
    <xf numFmtId="170" fontId="0" fillId="0" borderId="1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av_16_13_formazione2 CS_2005-2006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8"/>
  <sheetViews>
    <sheetView tabSelected="1" zoomScaleSheetLayoutView="100" workbookViewId="0" topLeftCell="A1">
      <selection activeCell="A19" sqref="A19"/>
    </sheetView>
  </sheetViews>
  <sheetFormatPr defaultColWidth="5.625" defaultRowHeight="12.75"/>
  <cols>
    <col min="1" max="1" width="9.375" style="1" customWidth="1"/>
    <col min="2" max="2" width="3.625" style="1" customWidth="1"/>
    <col min="3" max="3" width="4.375" style="1" customWidth="1"/>
    <col min="4" max="4" width="5.75390625" style="1" customWidth="1"/>
    <col min="5" max="5" width="0.2421875" style="1" customWidth="1"/>
    <col min="6" max="6" width="3.375" style="1" bestFit="1" customWidth="1"/>
    <col min="7" max="7" width="4.375" style="1" customWidth="1"/>
    <col min="8" max="8" width="0.2421875" style="1" customWidth="1"/>
    <col min="9" max="9" width="3.75390625" style="1" customWidth="1"/>
    <col min="10" max="10" width="4.50390625" style="1" customWidth="1"/>
    <col min="11" max="11" width="5.75390625" style="1" customWidth="1"/>
    <col min="12" max="12" width="0.5" style="1" customWidth="1"/>
    <col min="13" max="13" width="3.75390625" style="0" customWidth="1"/>
    <col min="14" max="14" width="4.625" style="0" customWidth="1"/>
    <col min="15" max="15" width="5.75390625" style="1" customWidth="1"/>
    <col min="16" max="16384" width="5.625" style="1" customWidth="1"/>
  </cols>
  <sheetData>
    <row r="1" spans="1:15" ht="34.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2" customFormat="1" ht="11.25" customHeight="1" thickTop="1">
      <c r="A2" s="12"/>
      <c r="B2" s="33" t="s">
        <v>22</v>
      </c>
      <c r="C2" s="33"/>
      <c r="D2" s="33" t="s">
        <v>11</v>
      </c>
      <c r="E2" s="28"/>
      <c r="F2" s="33" t="s">
        <v>1</v>
      </c>
      <c r="G2" s="33"/>
      <c r="H2" s="28"/>
      <c r="I2" s="33" t="s">
        <v>2</v>
      </c>
      <c r="J2" s="33"/>
      <c r="K2" s="38"/>
      <c r="L2" s="28"/>
      <c r="M2" s="33" t="s">
        <v>0</v>
      </c>
      <c r="N2" s="33"/>
      <c r="O2" s="33"/>
    </row>
    <row r="3" spans="1:15" s="2" customFormat="1" ht="11.25" customHeight="1">
      <c r="A3" s="35" t="s">
        <v>19</v>
      </c>
      <c r="B3" s="34"/>
      <c r="C3" s="34"/>
      <c r="D3" s="37"/>
      <c r="E3" s="29"/>
      <c r="F3" s="34"/>
      <c r="G3" s="34"/>
      <c r="H3" s="29"/>
      <c r="I3" s="34"/>
      <c r="J3" s="34"/>
      <c r="K3" s="34"/>
      <c r="L3" s="29"/>
      <c r="M3" s="34"/>
      <c r="N3" s="34"/>
      <c r="O3" s="34"/>
    </row>
    <row r="4" spans="1:15" s="2" customFormat="1" ht="11.25" customHeight="1">
      <c r="A4" s="36"/>
      <c r="B4" s="4" t="s">
        <v>3</v>
      </c>
      <c r="C4" s="4" t="s">
        <v>12</v>
      </c>
      <c r="D4" s="4" t="s">
        <v>17</v>
      </c>
      <c r="E4" s="4"/>
      <c r="F4" s="4" t="s">
        <v>3</v>
      </c>
      <c r="G4" s="4" t="s">
        <v>12</v>
      </c>
      <c r="H4" s="4"/>
      <c r="I4" s="4" t="s">
        <v>3</v>
      </c>
      <c r="J4" s="4" t="s">
        <v>12</v>
      </c>
      <c r="K4" s="4" t="s">
        <v>17</v>
      </c>
      <c r="L4" s="4"/>
      <c r="M4" s="4" t="s">
        <v>3</v>
      </c>
      <c r="N4" s="4" t="s">
        <v>12</v>
      </c>
      <c r="O4" s="4" t="s">
        <v>17</v>
      </c>
    </row>
    <row r="5" spans="1:15" ht="11.25" customHeight="1">
      <c r="A5" s="5" t="s">
        <v>13</v>
      </c>
      <c r="B5" s="11">
        <v>33</v>
      </c>
      <c r="C5" s="11">
        <v>510</v>
      </c>
      <c r="D5" s="6">
        <v>28</v>
      </c>
      <c r="E5" s="6"/>
      <c r="F5" s="11">
        <v>4</v>
      </c>
      <c r="G5" s="11">
        <v>32</v>
      </c>
      <c r="H5" s="6"/>
      <c r="I5" s="11">
        <v>48</v>
      </c>
      <c r="J5" s="11">
        <v>469</v>
      </c>
      <c r="K5" s="7">
        <v>302</v>
      </c>
      <c r="L5" s="7"/>
      <c r="M5" s="7">
        <v>85</v>
      </c>
      <c r="N5" s="7">
        <f>+C5+G5+J5</f>
        <v>1011</v>
      </c>
      <c r="O5" s="24">
        <f>+D5+K5</f>
        <v>330</v>
      </c>
    </row>
    <row r="6" spans="1:15" ht="11.25" customHeight="1">
      <c r="A6" s="5" t="s">
        <v>14</v>
      </c>
      <c r="B6" s="11">
        <v>161</v>
      </c>
      <c r="C6" s="11">
        <v>1741</v>
      </c>
      <c r="D6" s="6">
        <v>1974</v>
      </c>
      <c r="E6" s="6"/>
      <c r="F6" s="11">
        <v>113</v>
      </c>
      <c r="G6" s="11">
        <v>1165</v>
      </c>
      <c r="H6" s="6"/>
      <c r="I6" s="11">
        <v>245</v>
      </c>
      <c r="J6" s="11">
        <v>2618</v>
      </c>
      <c r="K6" s="7">
        <v>2453</v>
      </c>
      <c r="L6" s="7"/>
      <c r="M6" s="7">
        <v>519</v>
      </c>
      <c r="N6" s="7">
        <f>+C6+G6+J6</f>
        <v>5524</v>
      </c>
      <c r="O6" s="24">
        <f>+D6+K6</f>
        <v>4427</v>
      </c>
    </row>
    <row r="7" spans="1:15" ht="11.25" customHeight="1">
      <c r="A7" s="5" t="s">
        <v>15</v>
      </c>
      <c r="B7" s="11">
        <v>113</v>
      </c>
      <c r="C7" s="11">
        <v>1400</v>
      </c>
      <c r="D7" s="6">
        <v>2400</v>
      </c>
      <c r="E7" s="6"/>
      <c r="F7" s="11">
        <v>834</v>
      </c>
      <c r="G7" s="11">
        <v>7516</v>
      </c>
      <c r="H7" s="6"/>
      <c r="I7" s="11">
        <v>2092</v>
      </c>
      <c r="J7" s="11">
        <v>23000</v>
      </c>
      <c r="K7" s="7">
        <v>3052</v>
      </c>
      <c r="L7" s="7"/>
      <c r="M7" s="7">
        <v>3039</v>
      </c>
      <c r="N7" s="7">
        <f>+C7+G7+J7</f>
        <v>31916</v>
      </c>
      <c r="O7" s="24">
        <f>+D7+K7</f>
        <v>5452</v>
      </c>
    </row>
    <row r="8" spans="1:15" ht="11.25" customHeight="1">
      <c r="A8" s="5" t="s">
        <v>9</v>
      </c>
      <c r="B8" s="11" t="s">
        <v>4</v>
      </c>
      <c r="C8" s="11" t="s">
        <v>4</v>
      </c>
      <c r="D8" s="6">
        <v>1886</v>
      </c>
      <c r="E8" s="6"/>
      <c r="F8" s="11" t="s">
        <v>4</v>
      </c>
      <c r="G8" s="11" t="s">
        <v>4</v>
      </c>
      <c r="H8" s="6"/>
      <c r="I8" s="11" t="s">
        <v>4</v>
      </c>
      <c r="J8" s="11" t="s">
        <v>4</v>
      </c>
      <c r="K8" s="7">
        <v>66</v>
      </c>
      <c r="L8" s="7"/>
      <c r="M8" s="7" t="s">
        <v>4</v>
      </c>
      <c r="N8" s="7" t="s">
        <v>4</v>
      </c>
      <c r="O8" s="24">
        <f>+D8+K8</f>
        <v>1952</v>
      </c>
    </row>
    <row r="9" spans="1:15" s="3" customFormat="1" ht="11.25" customHeight="1">
      <c r="A9" s="9" t="s">
        <v>0</v>
      </c>
      <c r="B9" s="10">
        <f>SUM(B5:B8)</f>
        <v>307</v>
      </c>
      <c r="C9" s="10">
        <f>SUM(C5:C8)</f>
        <v>3651</v>
      </c>
      <c r="D9" s="10">
        <f>SUM(D5:D8)</f>
        <v>6288</v>
      </c>
      <c r="E9" s="10"/>
      <c r="F9" s="10">
        <f>SUM(F5:F8)</f>
        <v>951</v>
      </c>
      <c r="G9" s="10">
        <f>SUM(G5:G8)</f>
        <v>8713</v>
      </c>
      <c r="H9" s="10"/>
      <c r="I9" s="10">
        <f>SUM(I5:I8)</f>
        <v>2385</v>
      </c>
      <c r="J9" s="10">
        <f>SUM(J5:J8)</f>
        <v>26087</v>
      </c>
      <c r="K9" s="10">
        <f>SUM(K5:K8)</f>
        <v>5873</v>
      </c>
      <c r="L9" s="10"/>
      <c r="M9" s="10">
        <f>SUM(M5:M8)</f>
        <v>3643</v>
      </c>
      <c r="N9" s="16">
        <f>+C9+G9+J9</f>
        <v>38451</v>
      </c>
      <c r="O9" s="17">
        <f>+D9+K9</f>
        <v>12161</v>
      </c>
    </row>
    <row r="10" spans="1:15" s="3" customFormat="1" ht="11.25" customHeight="1">
      <c r="A10" s="21" t="s">
        <v>20</v>
      </c>
      <c r="B10" s="2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6"/>
    </row>
    <row r="11" spans="1:20" ht="11.25" customHeight="1">
      <c r="A11" s="22" t="s">
        <v>5</v>
      </c>
      <c r="B11" s="13">
        <v>77</v>
      </c>
      <c r="C11" s="13">
        <v>849</v>
      </c>
      <c r="D11" s="6">
        <v>1198</v>
      </c>
      <c r="E11" s="6"/>
      <c r="F11" s="13">
        <v>418</v>
      </c>
      <c r="G11" s="13">
        <v>3447</v>
      </c>
      <c r="H11" s="6"/>
      <c r="I11" s="13">
        <v>627</v>
      </c>
      <c r="J11" s="13">
        <v>6874</v>
      </c>
      <c r="K11" s="6">
        <v>1270</v>
      </c>
      <c r="L11" s="6"/>
      <c r="M11" s="13">
        <v>1122</v>
      </c>
      <c r="N11" s="7">
        <f aca="true" t="shared" si="0" ref="N11:N16">+C11+G11+J11</f>
        <v>11170</v>
      </c>
      <c r="O11" s="24">
        <f>+D11+K11</f>
        <v>2468</v>
      </c>
      <c r="Q11" s="1"/>
      <c r="T11" s="1"/>
    </row>
    <row r="12" spans="1:20" ht="11.25" customHeight="1">
      <c r="A12" s="22" t="s">
        <v>6</v>
      </c>
      <c r="B12" s="13">
        <v>144</v>
      </c>
      <c r="C12" s="13">
        <v>1798</v>
      </c>
      <c r="D12" s="6">
        <v>1564</v>
      </c>
      <c r="E12" s="6"/>
      <c r="F12" s="13">
        <v>366</v>
      </c>
      <c r="G12" s="13">
        <v>3643</v>
      </c>
      <c r="H12" s="6"/>
      <c r="I12" s="13">
        <v>1108</v>
      </c>
      <c r="J12" s="13">
        <v>11937</v>
      </c>
      <c r="K12" s="6">
        <v>1407</v>
      </c>
      <c r="L12" s="6"/>
      <c r="M12" s="13">
        <v>1618</v>
      </c>
      <c r="N12" s="7">
        <f t="shared" si="0"/>
        <v>17378</v>
      </c>
      <c r="O12" s="24">
        <f>+D12+K12</f>
        <v>2971</v>
      </c>
      <c r="Q12" s="1"/>
      <c r="T12" s="1"/>
    </row>
    <row r="13" spans="1:20" ht="11.25" customHeight="1">
      <c r="A13" s="22" t="s">
        <v>7</v>
      </c>
      <c r="B13" s="13">
        <v>14</v>
      </c>
      <c r="C13" s="13">
        <v>243</v>
      </c>
      <c r="D13" s="6" t="s">
        <v>16</v>
      </c>
      <c r="E13" s="6"/>
      <c r="F13" s="13">
        <v>48</v>
      </c>
      <c r="G13" s="13">
        <v>459</v>
      </c>
      <c r="H13" s="6"/>
      <c r="I13" s="13">
        <v>229</v>
      </c>
      <c r="J13" s="13">
        <v>2694</v>
      </c>
      <c r="K13" s="6" t="s">
        <v>16</v>
      </c>
      <c r="L13" s="6"/>
      <c r="M13" s="13">
        <v>291</v>
      </c>
      <c r="N13" s="7">
        <f t="shared" si="0"/>
        <v>3396</v>
      </c>
      <c r="O13" s="27" t="s">
        <v>4</v>
      </c>
      <c r="Q13" s="1"/>
      <c r="T13" s="1"/>
    </row>
    <row r="14" spans="1:20" ht="11.25" customHeight="1">
      <c r="A14" s="23" t="s">
        <v>8</v>
      </c>
      <c r="B14" s="13">
        <v>71</v>
      </c>
      <c r="C14" s="13">
        <v>736</v>
      </c>
      <c r="D14" s="6">
        <v>3526</v>
      </c>
      <c r="E14" s="6"/>
      <c r="F14" s="13">
        <v>118</v>
      </c>
      <c r="G14" s="13">
        <v>1159</v>
      </c>
      <c r="H14" s="6"/>
      <c r="I14" s="13">
        <v>418</v>
      </c>
      <c r="J14" s="13">
        <v>4553</v>
      </c>
      <c r="K14" s="6">
        <v>3196</v>
      </c>
      <c r="L14" s="6"/>
      <c r="M14" s="13">
        <v>607</v>
      </c>
      <c r="N14" s="7">
        <f t="shared" si="0"/>
        <v>6448</v>
      </c>
      <c r="O14" s="24">
        <f>+D14+K14</f>
        <v>6722</v>
      </c>
      <c r="Q14" s="1"/>
      <c r="T14" s="1"/>
    </row>
    <row r="15" spans="1:20" ht="11.25" customHeight="1">
      <c r="A15" s="23" t="s">
        <v>9</v>
      </c>
      <c r="B15" s="6">
        <v>1</v>
      </c>
      <c r="C15" s="6">
        <v>25</v>
      </c>
      <c r="D15" s="6" t="s">
        <v>4</v>
      </c>
      <c r="E15" s="6"/>
      <c r="F15" s="6">
        <v>1</v>
      </c>
      <c r="G15" s="6">
        <v>5</v>
      </c>
      <c r="H15" s="6"/>
      <c r="I15" s="13">
        <v>3</v>
      </c>
      <c r="J15" s="13">
        <v>29</v>
      </c>
      <c r="K15" s="6" t="s">
        <v>4</v>
      </c>
      <c r="L15" s="6"/>
      <c r="M15" s="13">
        <v>5</v>
      </c>
      <c r="N15" s="7">
        <f t="shared" si="0"/>
        <v>59</v>
      </c>
      <c r="O15" s="27" t="s">
        <v>4</v>
      </c>
      <c r="Q15" s="1"/>
      <c r="T15" s="1"/>
    </row>
    <row r="16" spans="1:20" ht="11.25" customHeight="1" thickBot="1">
      <c r="A16" s="8" t="s">
        <v>10</v>
      </c>
      <c r="B16" s="14">
        <f>SUM(B11:B15)</f>
        <v>307</v>
      </c>
      <c r="C16" s="14">
        <f>SUM(C11:C15)</f>
        <v>3651</v>
      </c>
      <c r="D16" s="14">
        <f>SUM(D11:D15)</f>
        <v>6288</v>
      </c>
      <c r="E16" s="14"/>
      <c r="F16" s="14">
        <f>SUM(F11:F15)</f>
        <v>951</v>
      </c>
      <c r="G16" s="14">
        <f>SUM(G11:G15)</f>
        <v>8713</v>
      </c>
      <c r="H16" s="14"/>
      <c r="I16" s="14">
        <f>SUM(I11:I15)</f>
        <v>2385</v>
      </c>
      <c r="J16" s="14">
        <f>SUM(J11:J15)</f>
        <v>26087</v>
      </c>
      <c r="K16" s="14">
        <f>SUM(K11:K15)</f>
        <v>5873</v>
      </c>
      <c r="L16" s="14"/>
      <c r="M16" s="14">
        <f>SUM(M11:M15)</f>
        <v>3643</v>
      </c>
      <c r="N16" s="14">
        <f t="shared" si="0"/>
        <v>38451</v>
      </c>
      <c r="O16" s="14">
        <f>+D16+K16</f>
        <v>12161</v>
      </c>
      <c r="Q16" s="1"/>
      <c r="T16" s="1"/>
    </row>
    <row r="17" spans="1:17" ht="26.25" customHeight="1" thickTop="1">
      <c r="A17" s="32" t="s">
        <v>21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Q17" s="1"/>
    </row>
    <row r="18" spans="1:14" ht="13.5">
      <c r="A18" s="31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23" spans="2:15" ht="13.5">
      <c r="B23" s="13"/>
      <c r="C23" s="13"/>
      <c r="D23" s="6"/>
      <c r="E23" s="6"/>
      <c r="F23" s="13"/>
      <c r="G23" s="13"/>
      <c r="H23" s="6"/>
      <c r="I23" s="13"/>
      <c r="J23" s="13"/>
      <c r="K23" s="6"/>
      <c r="L23" s="6"/>
      <c r="M23" s="13"/>
      <c r="N23" s="7"/>
      <c r="O23" s="19"/>
    </row>
    <row r="24" spans="2:15" ht="13.5">
      <c r="B24" s="13"/>
      <c r="C24" s="13"/>
      <c r="D24" s="6"/>
      <c r="E24" s="6"/>
      <c r="F24" s="13"/>
      <c r="G24" s="13"/>
      <c r="H24" s="6"/>
      <c r="I24" s="13"/>
      <c r="J24" s="13"/>
      <c r="K24" s="6"/>
      <c r="L24" s="6"/>
      <c r="M24" s="13"/>
      <c r="N24" s="7"/>
      <c r="O24" s="18"/>
    </row>
    <row r="25" spans="2:15" ht="13.5">
      <c r="B25" s="13"/>
      <c r="C25" s="13"/>
      <c r="D25" s="6"/>
      <c r="E25" s="6"/>
      <c r="F25" s="13"/>
      <c r="G25" s="13"/>
      <c r="H25" s="6"/>
      <c r="I25" s="13"/>
      <c r="J25" s="13"/>
      <c r="K25" s="6"/>
      <c r="L25" s="6"/>
      <c r="M25" s="13"/>
      <c r="N25" s="7"/>
      <c r="O25" s="18"/>
    </row>
    <row r="26" spans="2:15" ht="13.5">
      <c r="B26" s="13"/>
      <c r="C26" s="13"/>
      <c r="D26" s="6"/>
      <c r="E26" s="6"/>
      <c r="F26" s="13"/>
      <c r="G26" s="13"/>
      <c r="H26" s="6"/>
      <c r="I26" s="13"/>
      <c r="J26" s="13"/>
      <c r="K26" s="6"/>
      <c r="L26" s="6"/>
      <c r="M26" s="13"/>
      <c r="N26" s="7"/>
      <c r="O26" s="18"/>
    </row>
    <row r="27" spans="2:15" ht="13.5">
      <c r="B27" s="6"/>
      <c r="C27" s="6"/>
      <c r="D27" s="6"/>
      <c r="E27" s="6"/>
      <c r="F27" s="6"/>
      <c r="G27" s="6"/>
      <c r="H27" s="6"/>
      <c r="I27" s="13"/>
      <c r="J27" s="13"/>
      <c r="K27" s="6"/>
      <c r="L27" s="6"/>
      <c r="M27" s="13"/>
      <c r="N27" s="7"/>
      <c r="O27" s="19"/>
    </row>
    <row r="28" spans="2:16" ht="13.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0"/>
    </row>
  </sheetData>
  <mergeCells count="9">
    <mergeCell ref="A1:O1"/>
    <mergeCell ref="A18:N18"/>
    <mergeCell ref="A17:N17"/>
    <mergeCell ref="M2:O3"/>
    <mergeCell ref="A3:A4"/>
    <mergeCell ref="B2:C3"/>
    <mergeCell ref="D2:D3"/>
    <mergeCell ref="F2:G3"/>
    <mergeCell ref="I2:K3"/>
  </mergeCells>
  <printOptions/>
  <pageMargins left="0.9448818897637796" right="0.9448818897637796" top="0.7874015748031497" bottom="0.984251968503937" header="0.5118110236220472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2009-05-19T06:27:19Z</cp:lastPrinted>
  <dcterms:created xsi:type="dcterms:W3CDTF">1998-06-29T08:17:02Z</dcterms:created>
  <dcterms:modified xsi:type="dcterms:W3CDTF">2009-06-04T14:47:34Z</dcterms:modified>
  <cp:category/>
  <cp:version/>
  <cp:contentType/>
  <cp:contentStatus/>
</cp:coreProperties>
</file>