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4.5" sheetId="1" r:id="rId1"/>
  </sheets>
  <definedNames>
    <definedName name="_xlnm.Print_Area" localSheetId="0">'Tav. 4.5'!$A$1:$E$32</definedName>
  </definedNames>
  <calcPr fullCalcOnLoad="1"/>
</workbook>
</file>

<file path=xl/sharedStrings.xml><?xml version="1.0" encoding="utf-8"?>
<sst xmlns="http://schemas.openxmlformats.org/spreadsheetml/2006/main" count="35" uniqueCount="16">
  <si>
    <t>PORTI</t>
  </si>
  <si>
    <t>Variaz. %</t>
  </si>
  <si>
    <t xml:space="preserve">MERCI SBARCATE </t>
  </si>
  <si>
    <t>Trieste</t>
  </si>
  <si>
    <t xml:space="preserve">  di cui Oleodotto Siot</t>
  </si>
  <si>
    <t>Monfalcone</t>
  </si>
  <si>
    <t>Porto Nogaro</t>
  </si>
  <si>
    <t>MERCI IMBARCATE</t>
  </si>
  <si>
    <t>-</t>
  </si>
  <si>
    <t>MERCI SBARCATE E IMBARCATE</t>
  </si>
  <si>
    <t>BUNKERAGGI E PROVVISTE</t>
  </si>
  <si>
    <t>CONTAINER (n° di TEU)</t>
  </si>
  <si>
    <t>TOTALE FVG</t>
  </si>
  <si>
    <t>2007/2008</t>
  </si>
  <si>
    <t>Tav. 4.5 - FVG MOVIMENTO MERCI NEI PORTI (tonnellate) - Anni 2006-2008</t>
  </si>
  <si>
    <t>Fonte: Autorità portuale di Trieste, Azienda speciale per il porto di Monfalcone, Azienda speciale per il porto di Porto Nogaro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</si>
</sst>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_-;_-@_-"/>
    <numFmt numFmtId="167" formatCode="_-* #,##0.00_-;\-* #,##0.00_-;_-* &quot;-&quot;_-;_-@_-"/>
    <numFmt numFmtId="168" formatCode="#,##0.0_ ;\-#,##0.0\ "/>
  </numFmts>
  <fonts count="11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name val="Arial Narrow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/>
    </xf>
    <xf numFmtId="41" fontId="1" fillId="0" borderId="0" xfId="18" applyFont="1" applyFill="1" applyBorder="1" applyAlignment="1">
      <alignment vertical="center"/>
    </xf>
    <xf numFmtId="165" fontId="1" fillId="0" borderId="0" xfId="1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7" fillId="0" borderId="0" xfId="18" applyFont="1" applyFill="1" applyBorder="1" applyAlignment="1">
      <alignment vertical="center"/>
    </xf>
    <xf numFmtId="165" fontId="7" fillId="0" borderId="0" xfId="1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1" fontId="2" fillId="0" borderId="0" xfId="18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18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41" fontId="2" fillId="0" borderId="3" xfId="18" applyFont="1" applyFill="1" applyBorder="1" applyAlignment="1">
      <alignment horizontal="right" vertical="top"/>
    </xf>
    <xf numFmtId="165" fontId="2" fillId="0" borderId="3" xfId="18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/>
    </xf>
    <xf numFmtId="0" fontId="0" fillId="0" borderId="4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 topLeftCell="A7">
      <selection activeCell="A33" sqref="A33"/>
    </sheetView>
  </sheetViews>
  <sheetFormatPr defaultColWidth="9.140625" defaultRowHeight="12.75"/>
  <cols>
    <col min="1" max="1" width="25.7109375" style="0" customWidth="1"/>
    <col min="2" max="4" width="11.28125" style="0" customWidth="1"/>
    <col min="5" max="5" width="9.00390625" style="0" customWidth="1"/>
    <col min="6" max="6" width="9.421875" style="0" customWidth="1"/>
  </cols>
  <sheetData>
    <row r="1" spans="1:5" ht="14.25" thickBot="1">
      <c r="A1" s="25" t="s">
        <v>14</v>
      </c>
      <c r="B1" s="25"/>
      <c r="C1" s="25"/>
      <c r="D1" s="25"/>
      <c r="E1" s="25"/>
    </row>
    <row r="2" spans="1:5" ht="14.25" thickTop="1">
      <c r="A2" s="23" t="s">
        <v>0</v>
      </c>
      <c r="B2" s="23">
        <v>2006</v>
      </c>
      <c r="C2" s="23">
        <v>2007</v>
      </c>
      <c r="D2" s="23">
        <v>2008</v>
      </c>
      <c r="E2" s="17" t="s">
        <v>1</v>
      </c>
    </row>
    <row r="3" spans="1:5" ht="13.5">
      <c r="A3" s="24"/>
      <c r="B3" s="26"/>
      <c r="C3" s="26"/>
      <c r="D3" s="26"/>
      <c r="E3" s="21" t="s">
        <v>13</v>
      </c>
    </row>
    <row r="4" spans="1:5" ht="13.5">
      <c r="A4" s="1" t="s">
        <v>2</v>
      </c>
      <c r="B4" s="4"/>
      <c r="C4" s="4"/>
      <c r="D4" s="4"/>
      <c r="E4" s="4"/>
    </row>
    <row r="5" spans="1:5" ht="13.5">
      <c r="A5" s="7" t="s">
        <v>3</v>
      </c>
      <c r="B5" s="8">
        <v>43255900</v>
      </c>
      <c r="C5" s="8">
        <v>41388685</v>
      </c>
      <c r="D5" s="8">
        <v>43376533</v>
      </c>
      <c r="E5" s="9">
        <f>((D5-C5)/C5)*100</f>
        <v>4.802877888002482</v>
      </c>
    </row>
    <row r="6" spans="1:5" s="6" customFormat="1" ht="13.5">
      <c r="A6" s="10" t="s">
        <v>4</v>
      </c>
      <c r="B6" s="11">
        <v>36820683</v>
      </c>
      <c r="C6" s="11">
        <v>33586912</v>
      </c>
      <c r="D6" s="11">
        <v>36066577</v>
      </c>
      <c r="E6" s="12">
        <f>((D6-C6)/C6)*100</f>
        <v>7.382831145655784</v>
      </c>
    </row>
    <row r="7" spans="1:5" ht="13.5">
      <c r="A7" s="7" t="s">
        <v>5</v>
      </c>
      <c r="B7" s="8">
        <v>4106779</v>
      </c>
      <c r="C7" s="8">
        <v>3920927</v>
      </c>
      <c r="D7" s="8">
        <v>3517276</v>
      </c>
      <c r="E7" s="9">
        <f aca="true" t="shared" si="0" ref="E7:E29">((D7-C7)/C7)*100</f>
        <v>-10.294784881228342</v>
      </c>
    </row>
    <row r="8" spans="1:5" ht="13.5">
      <c r="A8" s="7" t="s">
        <v>6</v>
      </c>
      <c r="B8" s="8">
        <v>507686</v>
      </c>
      <c r="C8" s="8">
        <v>629804</v>
      </c>
      <c r="D8" s="8">
        <v>469700</v>
      </c>
      <c r="E8" s="9">
        <f t="shared" si="0"/>
        <v>-25.421242164228868</v>
      </c>
    </row>
    <row r="9" spans="1:5" ht="13.5">
      <c r="A9" s="13" t="s">
        <v>12</v>
      </c>
      <c r="B9" s="14">
        <f>SUM(B5,B7:B8)</f>
        <v>47870365</v>
      </c>
      <c r="C9" s="14">
        <f>SUM(C5,C7:C8)</f>
        <v>45939416</v>
      </c>
      <c r="D9" s="14">
        <f>SUM(D5,D7:D8)</f>
        <v>47363509</v>
      </c>
      <c r="E9" s="9">
        <f t="shared" si="0"/>
        <v>3.099937099766353</v>
      </c>
    </row>
    <row r="10" spans="1:5" ht="13.5">
      <c r="A10" s="7" t="s">
        <v>7</v>
      </c>
      <c r="B10" s="15"/>
      <c r="C10" s="15"/>
      <c r="D10" s="15"/>
      <c r="E10" s="15"/>
    </row>
    <row r="11" spans="1:5" ht="13.5">
      <c r="A11" s="7" t="s">
        <v>3</v>
      </c>
      <c r="B11" s="8">
        <v>5062143</v>
      </c>
      <c r="C11" s="8">
        <v>4727390</v>
      </c>
      <c r="D11" s="8">
        <v>4902574</v>
      </c>
      <c r="E11" s="9">
        <f t="shared" si="0"/>
        <v>3.7057234541681563</v>
      </c>
    </row>
    <row r="12" spans="1:5" s="6" customFormat="1" ht="13.5">
      <c r="A12" s="10" t="s">
        <v>4</v>
      </c>
      <c r="B12" s="11">
        <v>0</v>
      </c>
      <c r="C12" s="11">
        <v>0</v>
      </c>
      <c r="D12" s="11">
        <v>0</v>
      </c>
      <c r="E12" s="12" t="s">
        <v>8</v>
      </c>
    </row>
    <row r="13" spans="1:5" ht="13.5">
      <c r="A13" s="7" t="s">
        <v>5</v>
      </c>
      <c r="B13" s="8">
        <v>420724</v>
      </c>
      <c r="C13" s="8">
        <v>490973</v>
      </c>
      <c r="D13" s="8">
        <v>505610</v>
      </c>
      <c r="E13" s="9">
        <f t="shared" si="0"/>
        <v>2.9812230000427724</v>
      </c>
    </row>
    <row r="14" spans="1:5" ht="13.5">
      <c r="A14" s="7" t="s">
        <v>6</v>
      </c>
      <c r="B14" s="8">
        <v>697378.18</v>
      </c>
      <c r="C14" s="8">
        <v>825722</v>
      </c>
      <c r="D14" s="8">
        <v>971522</v>
      </c>
      <c r="E14" s="9">
        <f t="shared" si="0"/>
        <v>17.65727448221072</v>
      </c>
    </row>
    <row r="15" spans="1:5" ht="13.5">
      <c r="A15" s="13" t="s">
        <v>12</v>
      </c>
      <c r="B15" s="14">
        <f>SUM(B11:B14)</f>
        <v>6180245.18</v>
      </c>
      <c r="C15" s="14">
        <f>SUM(C11:C14)</f>
        <v>6044085</v>
      </c>
      <c r="D15" s="14">
        <f>SUM(D11:D14)</f>
        <v>6379706</v>
      </c>
      <c r="E15" s="9">
        <f t="shared" si="0"/>
        <v>5.552883521657952</v>
      </c>
    </row>
    <row r="16" spans="1:5" ht="13.5">
      <c r="A16" s="7" t="s">
        <v>9</v>
      </c>
      <c r="B16" s="15"/>
      <c r="C16" s="15"/>
      <c r="D16" s="15"/>
      <c r="E16" s="15"/>
    </row>
    <row r="17" spans="1:5" ht="13.5">
      <c r="A17" s="7" t="s">
        <v>3</v>
      </c>
      <c r="B17" s="8">
        <f aca="true" t="shared" si="1" ref="B17:D20">B5+B11</f>
        <v>48318043</v>
      </c>
      <c r="C17" s="8">
        <f t="shared" si="1"/>
        <v>46116075</v>
      </c>
      <c r="D17" s="8">
        <f t="shared" si="1"/>
        <v>48279107</v>
      </c>
      <c r="E17" s="9">
        <f t="shared" si="0"/>
        <v>4.6904078458541845</v>
      </c>
    </row>
    <row r="18" spans="1:5" s="6" customFormat="1" ht="13.5">
      <c r="A18" s="10" t="s">
        <v>4</v>
      </c>
      <c r="B18" s="11">
        <f t="shared" si="1"/>
        <v>36820683</v>
      </c>
      <c r="C18" s="11">
        <f t="shared" si="1"/>
        <v>33586912</v>
      </c>
      <c r="D18" s="11">
        <f t="shared" si="1"/>
        <v>36066577</v>
      </c>
      <c r="E18" s="12">
        <f t="shared" si="0"/>
        <v>7.382831145655784</v>
      </c>
    </row>
    <row r="19" spans="1:5" ht="13.5">
      <c r="A19" s="7" t="s">
        <v>5</v>
      </c>
      <c r="B19" s="8">
        <f t="shared" si="1"/>
        <v>4527503</v>
      </c>
      <c r="C19" s="8">
        <f t="shared" si="1"/>
        <v>4411900</v>
      </c>
      <c r="D19" s="8">
        <f t="shared" si="1"/>
        <v>4022886</v>
      </c>
      <c r="E19" s="9">
        <f t="shared" si="0"/>
        <v>-8.817380267005145</v>
      </c>
    </row>
    <row r="20" spans="1:5" ht="13.5">
      <c r="A20" s="7" t="s">
        <v>6</v>
      </c>
      <c r="B20" s="8">
        <f t="shared" si="1"/>
        <v>1205064.1800000002</v>
      </c>
      <c r="C20" s="8">
        <f t="shared" si="1"/>
        <v>1455526</v>
      </c>
      <c r="D20" s="8">
        <f t="shared" si="1"/>
        <v>1441222</v>
      </c>
      <c r="E20" s="9">
        <f t="shared" si="0"/>
        <v>-0.9827375120746726</v>
      </c>
    </row>
    <row r="21" spans="1:5" ht="13.5">
      <c r="A21" s="13" t="s">
        <v>12</v>
      </c>
      <c r="B21" s="14">
        <f>B17+B19+B20</f>
        <v>54050610.18</v>
      </c>
      <c r="C21" s="14">
        <f>C17+C19+C20</f>
        <v>51983501</v>
      </c>
      <c r="D21" s="14">
        <f>D17+D19+D20</f>
        <v>53743215</v>
      </c>
      <c r="E21" s="9">
        <f t="shared" si="0"/>
        <v>3.3851394503036647</v>
      </c>
    </row>
    <row r="22" spans="1:5" ht="13.5">
      <c r="A22" s="7" t="s">
        <v>10</v>
      </c>
      <c r="B22" s="15"/>
      <c r="C22" s="15"/>
      <c r="D22" s="15"/>
      <c r="E22" s="15"/>
    </row>
    <row r="23" spans="1:5" ht="13.5">
      <c r="A23" s="7" t="s">
        <v>3</v>
      </c>
      <c r="B23" s="8">
        <v>150325</v>
      </c>
      <c r="C23" s="8">
        <v>151726</v>
      </c>
      <c r="D23" s="8">
        <v>153180</v>
      </c>
      <c r="E23" s="9">
        <f t="shared" si="0"/>
        <v>0.9583064207848359</v>
      </c>
    </row>
    <row r="24" spans="1:5" ht="13.5">
      <c r="A24" s="7" t="s">
        <v>5</v>
      </c>
      <c r="B24" s="8">
        <v>14513</v>
      </c>
      <c r="C24" s="8">
        <v>14312</v>
      </c>
      <c r="D24" s="8">
        <v>14493</v>
      </c>
      <c r="E24" s="9">
        <f t="shared" si="0"/>
        <v>1.2646730016769145</v>
      </c>
    </row>
    <row r="25" spans="1:5" ht="13.5">
      <c r="A25" s="7" t="s">
        <v>6</v>
      </c>
      <c r="B25" s="8">
        <v>2450</v>
      </c>
      <c r="C25" s="8">
        <v>3040</v>
      </c>
      <c r="D25" s="8">
        <v>2354</v>
      </c>
      <c r="E25" s="9">
        <f t="shared" si="0"/>
        <v>-22.565789473684212</v>
      </c>
    </row>
    <row r="26" spans="1:5" ht="13.5">
      <c r="A26" s="13" t="s">
        <v>12</v>
      </c>
      <c r="B26" s="14">
        <f>SUM(B23:B25)</f>
        <v>167288</v>
      </c>
      <c r="C26" s="14">
        <f>SUM(C23:C25)</f>
        <v>169078</v>
      </c>
      <c r="D26" s="14">
        <f>SUM(D23:D25)</f>
        <v>170027</v>
      </c>
      <c r="E26" s="9">
        <f t="shared" si="0"/>
        <v>0.5612794095033062</v>
      </c>
    </row>
    <row r="27" spans="1:5" ht="13.5">
      <c r="A27" s="7" t="s">
        <v>11</v>
      </c>
      <c r="B27" s="15"/>
      <c r="C27" s="15"/>
      <c r="D27" s="15"/>
      <c r="E27" s="15"/>
    </row>
    <row r="28" spans="1:5" ht="13.5">
      <c r="A28" s="7" t="s">
        <v>3</v>
      </c>
      <c r="B28" s="8">
        <v>220310</v>
      </c>
      <c r="C28" s="8">
        <v>265863</v>
      </c>
      <c r="D28" s="8">
        <v>335943</v>
      </c>
      <c r="E28" s="9">
        <f t="shared" si="0"/>
        <v>26.359440764604326</v>
      </c>
    </row>
    <row r="29" spans="1:5" ht="13.5">
      <c r="A29" s="7" t="s">
        <v>5</v>
      </c>
      <c r="B29" s="8">
        <v>1335</v>
      </c>
      <c r="C29" s="8">
        <v>1519</v>
      </c>
      <c r="D29" s="8">
        <v>1584</v>
      </c>
      <c r="E29" s="9">
        <f t="shared" si="0"/>
        <v>4.279131007241607</v>
      </c>
    </row>
    <row r="30" spans="1:5" ht="13.5">
      <c r="A30" s="7" t="s">
        <v>6</v>
      </c>
      <c r="B30" s="16">
        <v>46</v>
      </c>
      <c r="C30" s="16">
        <v>0</v>
      </c>
      <c r="D30" s="16">
        <v>106</v>
      </c>
      <c r="E30" s="12" t="s">
        <v>8</v>
      </c>
    </row>
    <row r="31" spans="1:5" ht="14.25" thickBot="1">
      <c r="A31" s="18" t="s">
        <v>12</v>
      </c>
      <c r="B31" s="19">
        <f>SUM(B28:B30)</f>
        <v>221691</v>
      </c>
      <c r="C31" s="19">
        <f>SUM(C28:C30)</f>
        <v>267382</v>
      </c>
      <c r="D31" s="19">
        <f>SUM(D28:D30)</f>
        <v>337633</v>
      </c>
      <c r="E31" s="20">
        <f>((C31-B31)/B31)*100</f>
        <v>20.610218727868972</v>
      </c>
    </row>
    <row r="32" spans="1:5" ht="25.5" customHeight="1" thickTop="1">
      <c r="A32" s="22" t="s">
        <v>15</v>
      </c>
      <c r="B32" s="22"/>
      <c r="C32" s="22"/>
      <c r="D32" s="22"/>
      <c r="E32" s="22"/>
    </row>
    <row r="33" spans="1:6" ht="13.5">
      <c r="A33" s="3"/>
      <c r="B33" s="2"/>
      <c r="C33" s="2"/>
      <c r="D33" s="2"/>
      <c r="E33" s="2"/>
      <c r="F33" s="2"/>
    </row>
    <row r="34" spans="1:6" ht="13.5">
      <c r="A34" s="3"/>
      <c r="B34" s="2"/>
      <c r="C34" s="2"/>
      <c r="D34" s="2"/>
      <c r="E34" s="2"/>
      <c r="F34" s="2"/>
    </row>
    <row r="35" spans="2:4" ht="12.75">
      <c r="B35" s="5"/>
      <c r="C35" s="5"/>
      <c r="D35" s="5"/>
    </row>
  </sheetData>
  <mergeCells count="6">
    <mergeCell ref="A32:E32"/>
    <mergeCell ref="A2:A3"/>
    <mergeCell ref="A1:E1"/>
    <mergeCell ref="B2:B3"/>
    <mergeCell ref="C2:C3"/>
    <mergeCell ref="D2:D3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2008-05-20T08:27:23Z</cp:lastPrinted>
  <dcterms:created xsi:type="dcterms:W3CDTF">2006-07-13T11:13:06Z</dcterms:created>
  <dcterms:modified xsi:type="dcterms:W3CDTF">2009-07-01T11:37:42Z</dcterms:modified>
  <cp:category/>
  <cp:version/>
  <cp:contentType/>
  <cp:contentStatus/>
</cp:coreProperties>
</file>