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9036" activeTab="0"/>
  </bookViews>
  <sheets>
    <sheet name="Tav. 15.5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<sst xmlns="http://schemas.openxmlformats.org/spreadsheetml/2006/main" count="47" uniqueCount="35">
  <si>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%</t>
  </si>
  <si>
    <t>AZIENDA SANITARIA DI RESIDENZA</t>
  </si>
  <si>
    <t>Triestina</t>
  </si>
  <si>
    <t>Isontina</t>
  </si>
  <si>
    <t>Alto Friuli</t>
  </si>
  <si>
    <t>Medio Friuli</t>
  </si>
  <si>
    <t>Bassa Friulana</t>
  </si>
  <si>
    <t>Friuli Occid.</t>
  </si>
  <si>
    <t>Malattie infettive e parassitarie</t>
  </si>
  <si>
    <t>Tumori</t>
  </si>
  <si>
    <t>Malatt. ghiandole endocr., della nutriz.,</t>
  </si>
  <si>
    <t>Malatt. del sangue e org. emopoietici</t>
  </si>
  <si>
    <t>Disturbi psichici</t>
  </si>
  <si>
    <t>Malatt. del sist. nerv. e degli org. sens.</t>
  </si>
  <si>
    <t>Malattie del sistema circolatorio</t>
  </si>
  <si>
    <t>Malattie dell'apparato respiratorio</t>
  </si>
  <si>
    <t>Malattie dell'apparato digerente</t>
  </si>
  <si>
    <t>Malattie dell'apparato genitourinario</t>
  </si>
  <si>
    <t xml:space="preserve">Complicazioni della gravidanza, del </t>
  </si>
  <si>
    <t xml:space="preserve">  parto e del perpuerio</t>
  </si>
  <si>
    <t>Malattie della pelle e del tess. sottocut.</t>
  </si>
  <si>
    <t>Malattie del sist. osteomuscolare e del</t>
  </si>
  <si>
    <t>Malformazioni congenite</t>
  </si>
  <si>
    <t>Alcune condiz. morb. di orig. perinatale</t>
  </si>
  <si>
    <t>Sintomi e stati morbosi mal definiti</t>
  </si>
  <si>
    <t>Traumatismi e avvelenamenti</t>
  </si>
  <si>
    <t>Altro</t>
  </si>
  <si>
    <t>TOTALE</t>
  </si>
  <si>
    <t>Fonte: Sistema Informativo Sanitario Regionale</t>
  </si>
  <si>
    <t>TOTALE DIMISSIONI</t>
  </si>
  <si>
    <t>N</t>
  </si>
  <si>
    <t xml:space="preserve">  del metabolismo e disturbi immunit.</t>
  </si>
  <si>
    <t xml:space="preserve">  tessuto connettivo</t>
  </si>
  <si>
    <t xml:space="preserve">GRUPPO DI DIAGNOSI PRINCIPALE </t>
  </si>
  <si>
    <t>Tav. 15.5 - FVG DIMISSIONI DA ISTITUTI DI CURA PUBBLICI E PRIVATI PER AZIENDA SANITARIA DI RESIDENZA E  GRUPPO DI DIAGNOSI PRINCIPALE - Anno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</si>
</sst>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8" applyFont="1" applyAlignment="1">
      <alignment/>
    </xf>
    <xf numFmtId="178" fontId="1" fillId="0" borderId="0" xfId="18" applyNumberFormat="1" applyFont="1" applyAlignment="1">
      <alignment/>
    </xf>
    <xf numFmtId="41" fontId="1" fillId="0" borderId="1" xfId="18" applyFont="1" applyBorder="1" applyAlignment="1">
      <alignment horizontal="right" vertical="top"/>
    </xf>
    <xf numFmtId="41" fontId="1" fillId="0" borderId="1" xfId="18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18" applyNumberFormat="1" applyFont="1" applyBorder="1" applyAlignment="1">
      <alignment/>
    </xf>
    <xf numFmtId="174" fontId="1" fillId="0" borderId="0" xfId="18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1" fontId="1" fillId="0" borderId="0" xfId="18" applyFont="1" applyBorder="1" applyAlignment="1">
      <alignment horizontal="right" vertical="center"/>
    </xf>
    <xf numFmtId="41" fontId="1" fillId="0" borderId="0" xfId="18" applyFont="1" applyBorder="1" applyAlignment="1">
      <alignment horizontal="right" vertical="top"/>
    </xf>
    <xf numFmtId="0" fontId="2" fillId="0" borderId="2" xfId="0" applyFont="1" applyBorder="1" applyAlignment="1">
      <alignment vertical="center"/>
    </xf>
    <xf numFmtId="3" fontId="2" fillId="0" borderId="2" xfId="18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27.57421875" style="0" customWidth="1"/>
    <col min="2" max="13" width="5.28125" style="0" customWidth="1"/>
    <col min="14" max="14" width="5.8515625" style="0" customWidth="1"/>
    <col min="15" max="15" width="5.28125" style="0" customWidth="1"/>
  </cols>
  <sheetData>
    <row r="1" spans="1:16" ht="27" customHeight="1" thickBo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"/>
    </row>
    <row r="2" spans="1:15" ht="17.25" customHeight="1" thickTop="1">
      <c r="A2" s="18" t="s">
        <v>33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4.25" customHeight="1">
      <c r="A3" s="19"/>
      <c r="B3" s="22" t="s">
        <v>2</v>
      </c>
      <c r="C3" s="22"/>
      <c r="D3" s="22" t="s">
        <v>3</v>
      </c>
      <c r="E3" s="22"/>
      <c r="F3" s="22" t="s">
        <v>4</v>
      </c>
      <c r="G3" s="22"/>
      <c r="H3" s="22" t="s">
        <v>5</v>
      </c>
      <c r="I3" s="22"/>
      <c r="J3" s="22" t="s">
        <v>6</v>
      </c>
      <c r="K3" s="22"/>
      <c r="L3" s="22" t="s">
        <v>7</v>
      </c>
      <c r="M3" s="22"/>
      <c r="N3" s="22" t="s">
        <v>27</v>
      </c>
      <c r="O3" s="22"/>
    </row>
    <row r="4" spans="1:15" ht="15" customHeight="1">
      <c r="A4" s="20"/>
      <c r="B4" s="5" t="s">
        <v>30</v>
      </c>
      <c r="C4" s="4" t="s">
        <v>0</v>
      </c>
      <c r="D4" s="5" t="s">
        <v>30</v>
      </c>
      <c r="E4" s="4" t="s">
        <v>0</v>
      </c>
      <c r="F4" s="5" t="s">
        <v>30</v>
      </c>
      <c r="G4" s="4" t="s">
        <v>0</v>
      </c>
      <c r="H4" s="5" t="s">
        <v>30</v>
      </c>
      <c r="I4" s="4" t="s">
        <v>0</v>
      </c>
      <c r="J4" s="5" t="s">
        <v>30</v>
      </c>
      <c r="K4" s="4" t="s">
        <v>0</v>
      </c>
      <c r="L4" s="5" t="s">
        <v>30</v>
      </c>
      <c r="M4" s="4" t="s">
        <v>0</v>
      </c>
      <c r="N4" s="5" t="s">
        <v>30</v>
      </c>
      <c r="O4" s="4" t="s">
        <v>0</v>
      </c>
    </row>
    <row r="5" spans="1:15" ht="7.5" customHeight="1">
      <c r="A5" s="12"/>
      <c r="B5" s="13"/>
      <c r="C5" s="14"/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  <c r="O5" s="14"/>
    </row>
    <row r="6" spans="1:15" ht="12.75" customHeight="1">
      <c r="A6" s="8" t="s">
        <v>8</v>
      </c>
      <c r="B6" s="9">
        <v>591</v>
      </c>
      <c r="C6" s="10">
        <f>+B6/B$27*100</f>
        <v>1.493253827884178</v>
      </c>
      <c r="D6" s="9">
        <v>326</v>
      </c>
      <c r="E6" s="10">
        <f>+D6/D$27*100</f>
        <v>1.5440723724719367</v>
      </c>
      <c r="F6" s="9">
        <v>165</v>
      </c>
      <c r="G6" s="10">
        <f>+F6/F$27*100</f>
        <v>1.5501691093573844</v>
      </c>
      <c r="H6" s="9">
        <v>820</v>
      </c>
      <c r="I6" s="10">
        <f>+H6/H$27*100</f>
        <v>1.557721167910944</v>
      </c>
      <c r="J6" s="9">
        <v>162</v>
      </c>
      <c r="K6" s="10">
        <f>+J6/J$27*100</f>
        <v>1.0315186246418337</v>
      </c>
      <c r="L6" s="9">
        <v>703</v>
      </c>
      <c r="M6" s="10">
        <f>+L6/L$27*100</f>
        <v>1.6758444778183033</v>
      </c>
      <c r="N6" s="9">
        <f>+B6+D6+F6+H6+J6+L6</f>
        <v>2767</v>
      </c>
      <c r="O6" s="10">
        <f>+N6/N$27*100</f>
        <v>1.5234267466828166</v>
      </c>
    </row>
    <row r="7" spans="1:15" ht="12.75" customHeight="1">
      <c r="A7" s="8" t="s">
        <v>9</v>
      </c>
      <c r="B7" s="9">
        <v>4377</v>
      </c>
      <c r="C7" s="10">
        <f>+B7/B$27*100</f>
        <v>11.059174288746274</v>
      </c>
      <c r="D7" s="9">
        <v>2656</v>
      </c>
      <c r="E7" s="10">
        <f>+D7/D$27*100</f>
        <v>12.579927059157864</v>
      </c>
      <c r="F7" s="9">
        <v>1329</v>
      </c>
      <c r="G7" s="10">
        <f>+F7/F$27*100</f>
        <v>12.485907553551296</v>
      </c>
      <c r="H7" s="9">
        <v>6769</v>
      </c>
      <c r="I7" s="10">
        <f>+H7/H$27*100</f>
        <v>12.858798275108754</v>
      </c>
      <c r="J7" s="9">
        <v>2091</v>
      </c>
      <c r="K7" s="10">
        <f>+J7/J$27*100</f>
        <v>13.314231136580707</v>
      </c>
      <c r="L7" s="9">
        <v>5217</v>
      </c>
      <c r="M7" s="10">
        <f>+L7/L$27*100</f>
        <v>12.436530072230566</v>
      </c>
      <c r="N7" s="9">
        <f aca="true" t="shared" si="0" ref="N7:N16">+B7+D7+F7+H7+J7+L7</f>
        <v>22439</v>
      </c>
      <c r="O7" s="10">
        <f>+N7/N$27*100</f>
        <v>12.35423663491714</v>
      </c>
    </row>
    <row r="8" spans="1:15" ht="12.75" customHeight="1">
      <c r="A8" s="8" t="s">
        <v>10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</row>
    <row r="9" spans="1:15" ht="12.75" customHeight="1">
      <c r="A9" s="8" t="s">
        <v>31</v>
      </c>
      <c r="B9" s="9">
        <v>1079</v>
      </c>
      <c r="C9" s="10">
        <f>+B9/B$27*100</f>
        <v>2.7262620647834654</v>
      </c>
      <c r="D9" s="9">
        <v>446</v>
      </c>
      <c r="E9" s="10">
        <f>+D9/D$27*100</f>
        <v>2.1124425709278647</v>
      </c>
      <c r="F9" s="9">
        <v>193</v>
      </c>
      <c r="G9" s="10">
        <f aca="true" t="shared" si="1" ref="G9:G16">+F9/F$27*100</f>
        <v>1.813228109733183</v>
      </c>
      <c r="H9" s="9">
        <v>1129</v>
      </c>
      <c r="I9" s="10">
        <f aca="true" t="shared" si="2" ref="I9:I16">+H9/H$27*100</f>
        <v>2.1447160958188483</v>
      </c>
      <c r="J9" s="9">
        <v>363</v>
      </c>
      <c r="K9" s="10">
        <f aca="true" t="shared" si="3" ref="K9:K16">+J9/J$27*100</f>
        <v>2.311365807067813</v>
      </c>
      <c r="L9" s="9">
        <v>669</v>
      </c>
      <c r="M9" s="10">
        <f aca="true" t="shared" si="4" ref="M9:M16">+L9/L$27*100</f>
        <v>1.5947936780376173</v>
      </c>
      <c r="N9" s="9">
        <f t="shared" si="0"/>
        <v>3879</v>
      </c>
      <c r="O9" s="10">
        <f aca="true" t="shared" si="5" ref="O9:O16">+N9/N$27*100</f>
        <v>2.135660408522821</v>
      </c>
    </row>
    <row r="10" spans="1:15" ht="12.75" customHeight="1">
      <c r="A10" s="8" t="s">
        <v>11</v>
      </c>
      <c r="B10" s="9">
        <v>437</v>
      </c>
      <c r="C10" s="10">
        <f aca="true" t="shared" si="6" ref="C10:E26">+B10/B$27*100</f>
        <v>1.1041487695184193</v>
      </c>
      <c r="D10" s="9">
        <v>163</v>
      </c>
      <c r="E10" s="10">
        <f t="shared" si="6"/>
        <v>0.7720361862359684</v>
      </c>
      <c r="F10" s="9">
        <v>96</v>
      </c>
      <c r="G10" s="10">
        <f t="shared" si="1"/>
        <v>0.9019165727170236</v>
      </c>
      <c r="H10" s="9">
        <v>650</v>
      </c>
      <c r="I10" s="10">
        <f t="shared" si="2"/>
        <v>1.2347789745635531</v>
      </c>
      <c r="J10" s="9">
        <v>158</v>
      </c>
      <c r="K10" s="10">
        <f t="shared" si="3"/>
        <v>1.006049028971665</v>
      </c>
      <c r="L10" s="9">
        <v>306</v>
      </c>
      <c r="M10" s="10">
        <f t="shared" si="4"/>
        <v>0.7294571980261746</v>
      </c>
      <c r="N10" s="9">
        <f t="shared" si="0"/>
        <v>1810</v>
      </c>
      <c r="O10" s="10">
        <f t="shared" si="5"/>
        <v>0.9965314100093596</v>
      </c>
    </row>
    <row r="11" spans="1:15" ht="12.75" customHeight="1">
      <c r="A11" s="8" t="s">
        <v>12</v>
      </c>
      <c r="B11" s="9">
        <v>591</v>
      </c>
      <c r="C11" s="10">
        <f t="shared" si="6"/>
        <v>1.493253827884178</v>
      </c>
      <c r="D11" s="9">
        <v>251</v>
      </c>
      <c r="E11" s="10">
        <f t="shared" si="6"/>
        <v>1.1888409984369819</v>
      </c>
      <c r="F11" s="9">
        <v>226</v>
      </c>
      <c r="G11" s="10">
        <f t="shared" si="1"/>
        <v>2.12326193160466</v>
      </c>
      <c r="H11" s="9">
        <v>1134</v>
      </c>
      <c r="I11" s="10">
        <f t="shared" si="2"/>
        <v>2.154214395623183</v>
      </c>
      <c r="J11" s="9">
        <v>203</v>
      </c>
      <c r="K11" s="10">
        <f t="shared" si="3"/>
        <v>1.2925819802610634</v>
      </c>
      <c r="L11" s="9">
        <v>723</v>
      </c>
      <c r="M11" s="10">
        <f t="shared" si="4"/>
        <v>1.7235214188657655</v>
      </c>
      <c r="N11" s="9">
        <f t="shared" si="0"/>
        <v>3128</v>
      </c>
      <c r="O11" s="10">
        <f t="shared" si="5"/>
        <v>1.7221824588449044</v>
      </c>
    </row>
    <row r="12" spans="1:15" ht="12.75" customHeight="1">
      <c r="A12" s="8" t="s">
        <v>13</v>
      </c>
      <c r="B12" s="9">
        <v>1903</v>
      </c>
      <c r="C12" s="10">
        <f t="shared" si="6"/>
        <v>4.808226792662591</v>
      </c>
      <c r="D12" s="9">
        <v>1249</v>
      </c>
      <c r="E12" s="10">
        <f t="shared" si="6"/>
        <v>5.915786482262114</v>
      </c>
      <c r="F12" s="9">
        <v>448</v>
      </c>
      <c r="G12" s="10">
        <f t="shared" si="1"/>
        <v>4.208944006012777</v>
      </c>
      <c r="H12" s="9">
        <v>2264</v>
      </c>
      <c r="I12" s="10">
        <f t="shared" si="2"/>
        <v>4.3008301514028995</v>
      </c>
      <c r="J12" s="9">
        <v>934</v>
      </c>
      <c r="K12" s="10">
        <f t="shared" si="3"/>
        <v>5.9471505889844</v>
      </c>
      <c r="L12" s="9">
        <v>1332</v>
      </c>
      <c r="M12" s="10">
        <f t="shared" si="4"/>
        <v>3.1752842737609956</v>
      </c>
      <c r="N12" s="9">
        <f t="shared" si="0"/>
        <v>8130</v>
      </c>
      <c r="O12" s="10">
        <f t="shared" si="5"/>
        <v>4.476132797445356</v>
      </c>
    </row>
    <row r="13" spans="1:15" ht="12.75" customHeight="1">
      <c r="A13" s="8" t="s">
        <v>14</v>
      </c>
      <c r="B13" s="9">
        <v>7113</v>
      </c>
      <c r="C13" s="10">
        <f t="shared" si="6"/>
        <v>17.972105715296376</v>
      </c>
      <c r="D13" s="9">
        <v>3577</v>
      </c>
      <c r="E13" s="10">
        <f t="shared" si="6"/>
        <v>16.94216833230711</v>
      </c>
      <c r="F13" s="9">
        <v>2057</v>
      </c>
      <c r="G13" s="10">
        <f t="shared" si="1"/>
        <v>19.32544156332206</v>
      </c>
      <c r="H13" s="9">
        <v>8208</v>
      </c>
      <c r="I13" s="10">
        <f t="shared" si="2"/>
        <v>15.592408958796375</v>
      </c>
      <c r="J13" s="9">
        <v>3035</v>
      </c>
      <c r="K13" s="10">
        <f t="shared" si="3"/>
        <v>19.32505571474053</v>
      </c>
      <c r="L13" s="9">
        <v>6780</v>
      </c>
      <c r="M13" s="10">
        <f t="shared" si="4"/>
        <v>16.16248301508975</v>
      </c>
      <c r="N13" s="9">
        <f t="shared" si="0"/>
        <v>30770</v>
      </c>
      <c r="O13" s="10">
        <f t="shared" si="5"/>
        <v>16.941033970159115</v>
      </c>
    </row>
    <row r="14" spans="1:15" ht="12.75" customHeight="1">
      <c r="A14" s="8" t="s">
        <v>15</v>
      </c>
      <c r="B14" s="9">
        <v>3698</v>
      </c>
      <c r="C14" s="10">
        <f t="shared" si="6"/>
        <v>9.343574713224518</v>
      </c>
      <c r="D14" s="9">
        <v>1440</v>
      </c>
      <c r="E14" s="10">
        <f t="shared" si="6"/>
        <v>6.820442381471131</v>
      </c>
      <c r="F14" s="9">
        <v>600</v>
      </c>
      <c r="G14" s="10">
        <f t="shared" si="1"/>
        <v>5.636978579481398</v>
      </c>
      <c r="H14" s="9">
        <v>3320</v>
      </c>
      <c r="I14" s="10">
        <f t="shared" si="2"/>
        <v>6.306871070078455</v>
      </c>
      <c r="J14" s="9">
        <v>1073</v>
      </c>
      <c r="K14" s="10">
        <f t="shared" si="3"/>
        <v>6.832219038522763</v>
      </c>
      <c r="L14" s="9">
        <v>3150</v>
      </c>
      <c r="M14" s="10">
        <f t="shared" si="4"/>
        <v>7.509118214975327</v>
      </c>
      <c r="N14" s="9">
        <f t="shared" si="0"/>
        <v>13281</v>
      </c>
      <c r="O14" s="10">
        <f t="shared" si="5"/>
        <v>7.31211804217365</v>
      </c>
    </row>
    <row r="15" spans="1:15" ht="12.75" customHeight="1">
      <c r="A15" s="8" t="s">
        <v>16</v>
      </c>
      <c r="B15" s="9">
        <v>3859</v>
      </c>
      <c r="C15" s="10">
        <f t="shared" si="6"/>
        <v>9.750366365152358</v>
      </c>
      <c r="D15" s="9">
        <v>1983</v>
      </c>
      <c r="E15" s="10">
        <f t="shared" si="6"/>
        <v>9.392317529484204</v>
      </c>
      <c r="F15" s="9">
        <v>1121</v>
      </c>
      <c r="G15" s="10">
        <f t="shared" si="1"/>
        <v>10.53175497933108</v>
      </c>
      <c r="H15" s="9">
        <v>5524</v>
      </c>
      <c r="I15" s="10">
        <f t="shared" si="2"/>
        <v>10.493721623829334</v>
      </c>
      <c r="J15" s="9">
        <v>1534</v>
      </c>
      <c r="K15" s="10">
        <f t="shared" si="3"/>
        <v>9.76758993950971</v>
      </c>
      <c r="L15" s="9">
        <v>3983</v>
      </c>
      <c r="M15" s="10">
        <f t="shared" si="4"/>
        <v>9.494862809602136</v>
      </c>
      <c r="N15" s="9">
        <f t="shared" si="0"/>
        <v>18004</v>
      </c>
      <c r="O15" s="10">
        <f t="shared" si="5"/>
        <v>9.912459395474315</v>
      </c>
    </row>
    <row r="16" spans="1:15" ht="12.75" customHeight="1">
      <c r="A16" s="8" t="s">
        <v>17</v>
      </c>
      <c r="B16" s="9">
        <v>2561</v>
      </c>
      <c r="C16" s="10">
        <f t="shared" si="6"/>
        <v>6.470766587498105</v>
      </c>
      <c r="D16" s="9">
        <v>1753</v>
      </c>
      <c r="E16" s="10">
        <f t="shared" si="6"/>
        <v>8.30294131577701</v>
      </c>
      <c r="F16" s="9">
        <v>807</v>
      </c>
      <c r="G16" s="10">
        <f t="shared" si="1"/>
        <v>7.58173618940248</v>
      </c>
      <c r="H16" s="9">
        <v>4122</v>
      </c>
      <c r="I16" s="10">
        <f t="shared" si="2"/>
        <v>7.8303983586937935</v>
      </c>
      <c r="J16" s="9">
        <v>1150</v>
      </c>
      <c r="K16" s="10">
        <f t="shared" si="3"/>
        <v>7.322508755173511</v>
      </c>
      <c r="L16" s="9">
        <v>3825</v>
      </c>
      <c r="M16" s="10">
        <f t="shared" si="4"/>
        <v>9.118214975327183</v>
      </c>
      <c r="N16" s="9">
        <f t="shared" si="0"/>
        <v>14218</v>
      </c>
      <c r="O16" s="10">
        <f t="shared" si="5"/>
        <v>7.828001982051423</v>
      </c>
    </row>
    <row r="17" spans="1:15" ht="12.75" customHeight="1">
      <c r="A17" s="8" t="s">
        <v>18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</row>
    <row r="18" spans="1:15" ht="12.75" customHeight="1">
      <c r="A18" s="8" t="s">
        <v>19</v>
      </c>
      <c r="B18" s="9">
        <v>2930</v>
      </c>
      <c r="C18" s="10">
        <f t="shared" si="6"/>
        <v>7.403102733842033</v>
      </c>
      <c r="D18" s="9">
        <v>1904</v>
      </c>
      <c r="E18" s="10">
        <f t="shared" si="6"/>
        <v>9.018140482167384</v>
      </c>
      <c r="F18" s="9">
        <v>758</v>
      </c>
      <c r="G18" s="10">
        <f>+F18/F$27*100</f>
        <v>7.121382938744833</v>
      </c>
      <c r="H18" s="9">
        <v>4348</v>
      </c>
      <c r="I18" s="10">
        <f>+H18/H$27*100</f>
        <v>8.259721509849737</v>
      </c>
      <c r="J18" s="9">
        <v>1331</v>
      </c>
      <c r="K18" s="10">
        <f>+J18/J$27*100</f>
        <v>8.475007959248646</v>
      </c>
      <c r="L18" s="9">
        <v>4309</v>
      </c>
      <c r="M18" s="10">
        <f>+L18/L$27*100</f>
        <v>10.271996948675772</v>
      </c>
      <c r="N18" s="9">
        <f>+B18+D18+F18+H18+J18+L18</f>
        <v>15580</v>
      </c>
      <c r="O18" s="10">
        <f>+N18/N$27*100</f>
        <v>8.577878103837472</v>
      </c>
    </row>
    <row r="19" spans="1:15" ht="12.75" customHeight="1">
      <c r="A19" s="8" t="s">
        <v>20</v>
      </c>
      <c r="B19" s="9">
        <v>407</v>
      </c>
      <c r="C19" s="10">
        <f t="shared" si="6"/>
        <v>1.028349082823791</v>
      </c>
      <c r="D19" s="9">
        <v>227</v>
      </c>
      <c r="E19" s="10">
        <f t="shared" si="6"/>
        <v>1.0751669587457964</v>
      </c>
      <c r="F19" s="9">
        <v>165</v>
      </c>
      <c r="G19" s="10">
        <f>+F19/F$27*100</f>
        <v>1.5501691093573844</v>
      </c>
      <c r="H19" s="9">
        <v>666</v>
      </c>
      <c r="I19" s="10">
        <f>+H19/H$27*100</f>
        <v>1.2651735339374253</v>
      </c>
      <c r="J19" s="9">
        <v>169</v>
      </c>
      <c r="K19" s="10">
        <f>+J19/J$27*100</f>
        <v>1.076090417064629</v>
      </c>
      <c r="L19" s="9">
        <v>528</v>
      </c>
      <c r="M19" s="10">
        <f>+L19/L$27*100</f>
        <v>1.2586712436530072</v>
      </c>
      <c r="N19" s="9">
        <f>+B19+D19+F19+H19+J19+L19</f>
        <v>2162</v>
      </c>
      <c r="O19" s="10">
        <f>+N19/N$27*100</f>
        <v>1.1903319936133898</v>
      </c>
    </row>
    <row r="20" spans="1:15" ht="12.75" customHeight="1">
      <c r="A20" s="8" t="s">
        <v>21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</row>
    <row r="21" spans="1:15" ht="12.75" customHeight="1">
      <c r="A21" s="8" t="s">
        <v>32</v>
      </c>
      <c r="B21" s="9">
        <v>2864</v>
      </c>
      <c r="C21" s="10">
        <f t="shared" si="6"/>
        <v>7.236343423113851</v>
      </c>
      <c r="D21" s="9">
        <v>1971</v>
      </c>
      <c r="E21" s="10">
        <f t="shared" si="6"/>
        <v>9.33548050963861</v>
      </c>
      <c r="F21" s="9">
        <v>867</v>
      </c>
      <c r="G21" s="10">
        <f aca="true" t="shared" si="7" ref="G21:G26">+F21/F$27*100</f>
        <v>8.145434047350621</v>
      </c>
      <c r="H21" s="9">
        <v>4216</v>
      </c>
      <c r="I21" s="10">
        <f aca="true" t="shared" si="8" ref="I21:I26">+H21/H$27*100</f>
        <v>8.008966395015293</v>
      </c>
      <c r="J21" s="9">
        <v>1206</v>
      </c>
      <c r="K21" s="10">
        <f aca="true" t="shared" si="9" ref="K21:K26">+J21/J$27*100</f>
        <v>7.679083094555874</v>
      </c>
      <c r="L21" s="9">
        <v>3653</v>
      </c>
      <c r="M21" s="10">
        <f aca="true" t="shared" si="10" ref="M21:M26">+L21/L$27*100</f>
        <v>8.708193282319005</v>
      </c>
      <c r="N21" s="9">
        <f aca="true" t="shared" si="11" ref="N21:N26">+B21+D21+F21+H21+J21+L21</f>
        <v>14777</v>
      </c>
      <c r="O21" s="10">
        <f aca="true" t="shared" si="12" ref="O21:O26">+N21/N$27*100</f>
        <v>8.135770522490777</v>
      </c>
    </row>
    <row r="22" spans="1:15" ht="12.75" customHeight="1">
      <c r="A22" s="8" t="s">
        <v>22</v>
      </c>
      <c r="B22" s="9">
        <v>309</v>
      </c>
      <c r="C22" s="10">
        <f t="shared" si="6"/>
        <v>0.7807367729546718</v>
      </c>
      <c r="D22" s="9">
        <v>196</v>
      </c>
      <c r="E22" s="10">
        <f t="shared" si="6"/>
        <v>0.9283379908113485</v>
      </c>
      <c r="F22" s="9">
        <v>115</v>
      </c>
      <c r="G22" s="10">
        <f t="shared" si="7"/>
        <v>1.0804208944006013</v>
      </c>
      <c r="H22" s="9">
        <v>481</v>
      </c>
      <c r="I22" s="10">
        <f t="shared" si="8"/>
        <v>0.9137364411770293</v>
      </c>
      <c r="J22" s="9">
        <v>146</v>
      </c>
      <c r="K22" s="10">
        <f t="shared" si="9"/>
        <v>0.9296402419611589</v>
      </c>
      <c r="L22" s="9">
        <v>351</v>
      </c>
      <c r="M22" s="10">
        <f t="shared" si="10"/>
        <v>0.836730315382965</v>
      </c>
      <c r="N22" s="9">
        <f t="shared" si="11"/>
        <v>1598</v>
      </c>
      <c r="O22" s="10">
        <f t="shared" si="12"/>
        <v>0.8798106039751141</v>
      </c>
    </row>
    <row r="23" spans="1:15" ht="12.75" customHeight="1">
      <c r="A23" s="8" t="s">
        <v>23</v>
      </c>
      <c r="B23" s="9">
        <v>316</v>
      </c>
      <c r="C23" s="10">
        <f t="shared" si="6"/>
        <v>0.7984233665167517</v>
      </c>
      <c r="D23" s="9">
        <v>120</v>
      </c>
      <c r="E23" s="10">
        <f t="shared" si="6"/>
        <v>0.5683701984559276</v>
      </c>
      <c r="F23" s="9">
        <v>61</v>
      </c>
      <c r="G23" s="10">
        <f t="shared" si="7"/>
        <v>0.5730928222472754</v>
      </c>
      <c r="H23" s="9">
        <v>451</v>
      </c>
      <c r="I23" s="10">
        <f t="shared" si="8"/>
        <v>0.8567466423510192</v>
      </c>
      <c r="J23" s="9">
        <v>85</v>
      </c>
      <c r="K23" s="10">
        <f t="shared" si="9"/>
        <v>0.5412289079910857</v>
      </c>
      <c r="L23" s="9">
        <v>369</v>
      </c>
      <c r="M23" s="10">
        <f t="shared" si="10"/>
        <v>0.8796395623256811</v>
      </c>
      <c r="N23" s="9">
        <f t="shared" si="11"/>
        <v>1402</v>
      </c>
      <c r="O23" s="10">
        <f t="shared" si="12"/>
        <v>0.7718989153774156</v>
      </c>
    </row>
    <row r="24" spans="1:15" ht="12.75" customHeight="1">
      <c r="A24" s="8" t="s">
        <v>24</v>
      </c>
      <c r="B24" s="9">
        <v>1606</v>
      </c>
      <c r="C24" s="10">
        <f t="shared" si="6"/>
        <v>4.05780989438577</v>
      </c>
      <c r="D24" s="9">
        <v>622</v>
      </c>
      <c r="E24" s="10">
        <f t="shared" si="6"/>
        <v>2.9460521953298917</v>
      </c>
      <c r="F24" s="9">
        <v>329</v>
      </c>
      <c r="G24" s="10">
        <f t="shared" si="7"/>
        <v>3.0909432544156332</v>
      </c>
      <c r="H24" s="9">
        <v>2230</v>
      </c>
      <c r="I24" s="10">
        <f t="shared" si="8"/>
        <v>4.23624171273342</v>
      </c>
      <c r="J24" s="9">
        <v>359</v>
      </c>
      <c r="K24" s="10">
        <f t="shared" si="9"/>
        <v>2.285896211397644</v>
      </c>
      <c r="L24" s="9">
        <v>982</v>
      </c>
      <c r="M24" s="10">
        <f t="shared" si="10"/>
        <v>2.3409378054304035</v>
      </c>
      <c r="N24" s="9">
        <f t="shared" si="11"/>
        <v>6128</v>
      </c>
      <c r="O24" s="10">
        <f t="shared" si="12"/>
        <v>3.3738919781974346</v>
      </c>
    </row>
    <row r="25" spans="1:15" ht="12.75" customHeight="1">
      <c r="A25" s="8" t="s">
        <v>25</v>
      </c>
      <c r="B25" s="9">
        <v>3252</v>
      </c>
      <c r="C25" s="10">
        <f t="shared" si="6"/>
        <v>8.21668603769771</v>
      </c>
      <c r="D25" s="9">
        <v>1568</v>
      </c>
      <c r="E25" s="10">
        <f t="shared" si="6"/>
        <v>7.426703926490788</v>
      </c>
      <c r="F25" s="9">
        <v>1014</v>
      </c>
      <c r="G25" s="10">
        <f t="shared" si="7"/>
        <v>9.526493799323562</v>
      </c>
      <c r="H25" s="9">
        <v>3906</v>
      </c>
      <c r="I25" s="10">
        <f t="shared" si="8"/>
        <v>7.42007180714652</v>
      </c>
      <c r="J25" s="9">
        <v>1155</v>
      </c>
      <c r="K25" s="10">
        <f t="shared" si="9"/>
        <v>7.354345749761222</v>
      </c>
      <c r="L25" s="9">
        <v>3051</v>
      </c>
      <c r="M25" s="10">
        <f t="shared" si="10"/>
        <v>7.273117356790388</v>
      </c>
      <c r="N25" s="9">
        <f t="shared" si="11"/>
        <v>13946</v>
      </c>
      <c r="O25" s="10">
        <f t="shared" si="12"/>
        <v>7.678246985630127</v>
      </c>
    </row>
    <row r="26" spans="1:15" ht="12.75" customHeight="1">
      <c r="A26" s="7" t="s">
        <v>26</v>
      </c>
      <c r="B26" s="9">
        <v>1685</v>
      </c>
      <c r="C26" s="10">
        <f t="shared" si="6"/>
        <v>4.257415736014957</v>
      </c>
      <c r="D26" s="9">
        <v>661</v>
      </c>
      <c r="E26" s="10">
        <f t="shared" si="6"/>
        <v>3.1307725098280677</v>
      </c>
      <c r="F26" s="9">
        <v>293</v>
      </c>
      <c r="G26" s="10">
        <f t="shared" si="7"/>
        <v>2.7527245396467492</v>
      </c>
      <c r="H26" s="9">
        <v>2403</v>
      </c>
      <c r="I26" s="10">
        <f t="shared" si="8"/>
        <v>4.564882885963413</v>
      </c>
      <c r="J26" s="9">
        <v>551</v>
      </c>
      <c r="K26" s="10">
        <f t="shared" si="9"/>
        <v>3.5084368035657434</v>
      </c>
      <c r="L26" s="9">
        <v>2018</v>
      </c>
      <c r="M26" s="10">
        <f t="shared" si="10"/>
        <v>4.810603351688956</v>
      </c>
      <c r="N26" s="9">
        <f t="shared" si="11"/>
        <v>7611</v>
      </c>
      <c r="O26" s="10">
        <f t="shared" si="12"/>
        <v>4.190387050597368</v>
      </c>
    </row>
    <row r="27" spans="1:15" ht="13.5" thickBot="1">
      <c r="A27" s="15" t="s">
        <v>29</v>
      </c>
      <c r="B27" s="16">
        <f>SUM(B6:B26)</f>
        <v>39578</v>
      </c>
      <c r="C27" s="16">
        <f aca="true" t="shared" si="13" ref="C27:O27">SUM(C6:C26)</f>
        <v>100.00000000000001</v>
      </c>
      <c r="D27" s="16">
        <f t="shared" si="13"/>
        <v>21113</v>
      </c>
      <c r="E27" s="16">
        <f t="shared" si="13"/>
        <v>100</v>
      </c>
      <c r="F27" s="16">
        <f t="shared" si="13"/>
        <v>10644</v>
      </c>
      <c r="G27" s="16">
        <f t="shared" si="13"/>
        <v>100</v>
      </c>
      <c r="H27" s="16">
        <f t="shared" si="13"/>
        <v>52641</v>
      </c>
      <c r="I27" s="16">
        <f t="shared" si="13"/>
        <v>100</v>
      </c>
      <c r="J27" s="16">
        <f t="shared" si="13"/>
        <v>15705</v>
      </c>
      <c r="K27" s="16">
        <f t="shared" si="13"/>
        <v>100</v>
      </c>
      <c r="L27" s="16">
        <f t="shared" si="13"/>
        <v>41949</v>
      </c>
      <c r="M27" s="16">
        <f t="shared" si="13"/>
        <v>100</v>
      </c>
      <c r="N27" s="16">
        <f t="shared" si="13"/>
        <v>181630</v>
      </c>
      <c r="O27" s="16">
        <f t="shared" si="13"/>
        <v>100</v>
      </c>
    </row>
    <row r="28" spans="1:15" ht="16.5" customHeight="1" thickTop="1">
      <c r="A28" s="6" t="s">
        <v>28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2"/>
      <c r="M28" s="3"/>
      <c r="N28" s="1"/>
      <c r="O28" s="1"/>
    </row>
    <row r="29" spans="1:15" ht="13.5">
      <c r="A29" s="1"/>
      <c r="B29" s="2"/>
      <c r="C29" s="3"/>
      <c r="D29" s="2"/>
      <c r="E29" s="3"/>
      <c r="F29" s="2"/>
      <c r="G29" s="3"/>
      <c r="H29" s="2"/>
      <c r="I29" s="3"/>
      <c r="J29" s="2"/>
      <c r="K29" s="3"/>
      <c r="L29" s="2"/>
      <c r="M29" s="3"/>
      <c r="N29" s="1"/>
      <c r="O29" s="1"/>
    </row>
  </sheetData>
  <mergeCells count="10">
    <mergeCell ref="A1:O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utente</cp:lastModifiedBy>
  <cp:lastPrinted>2008-05-28T13:14:46Z</cp:lastPrinted>
  <dcterms:created xsi:type="dcterms:W3CDTF">2006-04-05T09:59:56Z</dcterms:created>
  <dcterms:modified xsi:type="dcterms:W3CDTF">2008-08-07T13:36:06Z</dcterms:modified>
  <cp:category/>
  <cp:version/>
  <cp:contentType/>
  <cp:contentStatus/>
</cp:coreProperties>
</file>