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1640" activeTab="0"/>
  </bookViews>
  <sheets>
    <sheet name="Tav. 15.24" sheetId="1" r:id="rId1"/>
  </sheets>
  <definedNames>
    <definedName name="_xlnm.Print_Area" localSheetId="0">'Tav. 15.24'!$A$1:$K$22</definedName>
  </definedNames>
  <calcPr fullCalcOnLoad="1"/>
</workbook>
</file>

<file path=xl/sharedStrings.xml><?xml version="1.0" encoding="utf-8"?>
<sst xmlns="http://schemas.openxmlformats.org/spreadsheetml/2006/main" count="66" uniqueCount="26">
  <si>
    <t>FVG</t>
  </si>
  <si>
    <t>1.  Triestina</t>
  </si>
  <si>
    <t>2.  Isontina</t>
  </si>
  <si>
    <t>3.  Alto Friuli</t>
  </si>
  <si>
    <t>4.  Medio Friuli</t>
  </si>
  <si>
    <t>5.  Basso Friuli</t>
  </si>
  <si>
    <t>Istituti</t>
  </si>
  <si>
    <t>Fonte: Sistema Informativo Sanitario Regionale</t>
  </si>
  <si>
    <t>PERSONALE (*)</t>
  </si>
  <si>
    <t>Note: (*) il totale è comprensivo del personale de servizi delegati dai Comuni alle ASS n. 3, n. 4 e n. 6</t>
  </si>
  <si>
    <t>ISTITUTI DI CURA PUBBLICI</t>
  </si>
  <si>
    <t>ISTITUTI DI CURA PRIVATI</t>
  </si>
  <si>
    <t>-</t>
  </si>
  <si>
    <t>(* *) Il tasso di occupazione dei posti letto degli istituti di cura privati è sottostimato poiché tali istituti, a differenza di quelli pubblici, non aggiornano puntualmente il numero di posti letto ufficiali disponibili.</t>
  </si>
  <si>
    <t>ASS</t>
  </si>
  <si>
    <t>6.  Friuli Occ.</t>
  </si>
  <si>
    <t>Posti letto</t>
  </si>
  <si>
    <t>Degenti nell'anno</t>
  </si>
  <si>
    <t xml:space="preserve">Giornate di degenza </t>
  </si>
  <si>
    <t xml:space="preserve">Presenza media giornaliera </t>
  </si>
  <si>
    <t xml:space="preserve">Durata media di degenza </t>
  </si>
  <si>
    <t>Tasso di occupazione dei posti letto (**)</t>
  </si>
  <si>
    <t>n.d.</t>
  </si>
  <si>
    <t>Totale</t>
  </si>
  <si>
    <t>di cui: ruolo sanitario</t>
  </si>
  <si>
    <t>Tav. 15.25 - FVG ISTITUTI DI CURA PUBBLICI E PRIVATI PERSONALE POSTI LETTO DEGENTI E GIORNATE DI DEGENZA PER  ASS - Anno 2007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</si>
</sst>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  <numFmt numFmtId="181" formatCode="_-* #,##0.0_-;\-* #,##0.0_-;_-* &quot;-&quot;?_-;_-@_-"/>
    <numFmt numFmtId="182" formatCode="_(* #,##0.00_);_(* \(#,##0.00\);_(* &quot;-&quot;??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</numFmts>
  <fonts count="8"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41" fontId="2" fillId="0" borderId="0" xfId="18" applyFont="1" applyFill="1" applyBorder="1" applyAlignment="1">
      <alignment vertical="center" wrapText="1"/>
    </xf>
    <xf numFmtId="3" fontId="2" fillId="0" borderId="0" xfId="18" applyNumberFormat="1" applyFont="1" applyFill="1" applyBorder="1" applyAlignment="1">
      <alignment vertical="center" wrapText="1"/>
    </xf>
    <xf numFmtId="179" fontId="2" fillId="0" borderId="0" xfId="18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41" fontId="1" fillId="0" borderId="0" xfId="18" applyFont="1" applyFill="1" applyBorder="1" applyAlignment="1">
      <alignment vertical="center" wrapText="1"/>
    </xf>
    <xf numFmtId="3" fontId="1" fillId="0" borderId="0" xfId="18" applyNumberFormat="1" applyFont="1" applyFill="1" applyBorder="1" applyAlignment="1">
      <alignment vertical="center" wrapText="1"/>
    </xf>
    <xf numFmtId="3" fontId="1" fillId="0" borderId="0" xfId="18" applyNumberFormat="1" applyFont="1" applyBorder="1" applyAlignment="1">
      <alignment vertical="center" wrapText="1"/>
    </xf>
    <xf numFmtId="179" fontId="1" fillId="0" borderId="0" xfId="18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3" fontId="1" fillId="0" borderId="0" xfId="18" applyNumberFormat="1" applyFont="1" applyFill="1" applyBorder="1" applyAlignment="1">
      <alignment horizontal="right" vertical="center" wrapText="1"/>
    </xf>
    <xf numFmtId="41" fontId="1" fillId="0" borderId="0" xfId="18" applyFont="1" applyFill="1" applyBorder="1" applyAlignment="1">
      <alignment horizontal="right" vertical="center" wrapText="1"/>
    </xf>
    <xf numFmtId="3" fontId="1" fillId="0" borderId="0" xfId="18" applyNumberFormat="1" applyFont="1" applyBorder="1" applyAlignment="1">
      <alignment horizontal="right" vertical="center" wrapText="1"/>
    </xf>
    <xf numFmtId="179" fontId="1" fillId="0" borderId="0" xfId="18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left" vertical="center" wrapText="1"/>
    </xf>
    <xf numFmtId="41" fontId="2" fillId="0" borderId="2" xfId="18" applyFont="1" applyFill="1" applyBorder="1" applyAlignment="1">
      <alignment vertical="center" wrapText="1"/>
    </xf>
    <xf numFmtId="3" fontId="2" fillId="0" borderId="2" xfId="18" applyNumberFormat="1" applyFont="1" applyFill="1" applyBorder="1" applyAlignment="1">
      <alignment horizontal="right" vertical="center" wrapText="1"/>
    </xf>
    <xf numFmtId="3" fontId="2" fillId="0" borderId="2" xfId="18" applyNumberFormat="1" applyFont="1" applyFill="1" applyBorder="1" applyAlignment="1">
      <alignment vertical="center" wrapText="1"/>
    </xf>
    <xf numFmtId="179" fontId="2" fillId="0" borderId="2" xfId="18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5" fillId="0" borderId="0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9">
      <selection activeCell="M32" sqref="M32"/>
    </sheetView>
  </sheetViews>
  <sheetFormatPr defaultColWidth="9.140625" defaultRowHeight="12.75"/>
  <cols>
    <col min="1" max="1" width="10.57421875" style="1" customWidth="1"/>
    <col min="2" max="2" width="3.57421875" style="1" customWidth="1"/>
    <col min="3" max="3" width="1.1484375" style="1" customWidth="1"/>
    <col min="4" max="4" width="7.28125" style="1" customWidth="1"/>
    <col min="5" max="5" width="8.00390625" style="1" customWidth="1"/>
    <col min="6" max="6" width="5.421875" style="1" customWidth="1"/>
    <col min="7" max="7" width="6.00390625" style="1" customWidth="1"/>
    <col min="8" max="8" width="7.57421875" style="1" customWidth="1"/>
    <col min="9" max="9" width="7.28125" style="1" customWidth="1"/>
    <col min="10" max="10" width="6.421875" style="1" customWidth="1"/>
    <col min="11" max="11" width="9.28125" style="1" customWidth="1"/>
    <col min="12" max="16384" width="9.140625" style="1" customWidth="1"/>
  </cols>
  <sheetData>
    <row r="1" spans="1:11" ht="27.75" customHeight="1" thickBo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7.75" customHeight="1" thickTop="1">
      <c r="A2" s="28" t="s">
        <v>14</v>
      </c>
      <c r="B2" s="28" t="s">
        <v>6</v>
      </c>
      <c r="C2" s="28"/>
      <c r="D2" s="30" t="s">
        <v>8</v>
      </c>
      <c r="E2" s="30"/>
      <c r="F2" s="31" t="s">
        <v>16</v>
      </c>
      <c r="G2" s="31" t="s">
        <v>17</v>
      </c>
      <c r="H2" s="31" t="s">
        <v>18</v>
      </c>
      <c r="I2" s="31" t="s">
        <v>19</v>
      </c>
      <c r="J2" s="31" t="s">
        <v>20</v>
      </c>
      <c r="K2" s="31" t="s">
        <v>21</v>
      </c>
    </row>
    <row r="3" spans="1:11" ht="28.5" customHeight="1">
      <c r="A3" s="29"/>
      <c r="B3" s="29"/>
      <c r="C3" s="29"/>
      <c r="D3" s="9" t="s">
        <v>23</v>
      </c>
      <c r="E3" s="9" t="s">
        <v>24</v>
      </c>
      <c r="F3" s="32"/>
      <c r="G3" s="32"/>
      <c r="H3" s="32"/>
      <c r="I3" s="32"/>
      <c r="J3" s="32"/>
      <c r="K3" s="32"/>
    </row>
    <row r="4" spans="1:11" ht="12" customHeight="1">
      <c r="A4" s="26" t="s">
        <v>10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5" customFormat="1" ht="11.25" customHeight="1">
      <c r="A5" s="10" t="s">
        <v>1</v>
      </c>
      <c r="B5" s="11">
        <v>2</v>
      </c>
      <c r="C5" s="11"/>
      <c r="D5" s="12">
        <v>4866</v>
      </c>
      <c r="E5" s="13">
        <v>3266</v>
      </c>
      <c r="F5" s="12">
        <v>1119</v>
      </c>
      <c r="G5" s="13">
        <v>39731</v>
      </c>
      <c r="H5" s="13">
        <v>317688</v>
      </c>
      <c r="I5" s="14">
        <f aca="true" t="shared" si="0" ref="I5:I11">+H5/365</f>
        <v>870.3780821917808</v>
      </c>
      <c r="J5" s="14">
        <f>+H5/G5</f>
        <v>7.9959729178726935</v>
      </c>
      <c r="K5" s="14">
        <f>H5/(F5*365)*100</f>
        <v>77.78177678210731</v>
      </c>
    </row>
    <row r="6" spans="1:11" s="15" customFormat="1" ht="11.25" customHeight="1">
      <c r="A6" s="10" t="s">
        <v>2</v>
      </c>
      <c r="B6" s="11">
        <v>2</v>
      </c>
      <c r="C6" s="11"/>
      <c r="D6" s="12">
        <v>2006</v>
      </c>
      <c r="E6" s="13">
        <v>1435</v>
      </c>
      <c r="F6" s="12">
        <v>439</v>
      </c>
      <c r="G6" s="13">
        <v>18427</v>
      </c>
      <c r="H6" s="13">
        <v>108688</v>
      </c>
      <c r="I6" s="14">
        <f t="shared" si="0"/>
        <v>297.7753424657534</v>
      </c>
      <c r="J6" s="14">
        <f aca="true" t="shared" si="1" ref="J6:J11">+H6/G6</f>
        <v>5.898301405546209</v>
      </c>
      <c r="K6" s="14">
        <f aca="true" t="shared" si="2" ref="K6:K11">H6/(F6*365)*100</f>
        <v>67.83037413798483</v>
      </c>
    </row>
    <row r="7" spans="1:11" s="15" customFormat="1" ht="11.25" customHeight="1">
      <c r="A7" s="10" t="s">
        <v>3</v>
      </c>
      <c r="B7" s="11">
        <v>2</v>
      </c>
      <c r="C7" s="11"/>
      <c r="D7" s="12">
        <v>1134</v>
      </c>
      <c r="E7" s="12">
        <v>787</v>
      </c>
      <c r="F7" s="12">
        <v>285</v>
      </c>
      <c r="G7" s="12">
        <v>11138</v>
      </c>
      <c r="H7" s="12">
        <v>67746</v>
      </c>
      <c r="I7" s="14">
        <f t="shared" si="0"/>
        <v>185.6054794520548</v>
      </c>
      <c r="J7" s="14">
        <f t="shared" si="1"/>
        <v>6.082420542287664</v>
      </c>
      <c r="K7" s="14">
        <f t="shared" si="2"/>
        <v>65.12472963229993</v>
      </c>
    </row>
    <row r="8" spans="1:11" s="15" customFormat="1" ht="11.25" customHeight="1">
      <c r="A8" s="10" t="s">
        <v>4</v>
      </c>
      <c r="B8" s="11">
        <v>4</v>
      </c>
      <c r="C8" s="11"/>
      <c r="D8" s="12">
        <v>5985</v>
      </c>
      <c r="E8" s="12">
        <v>4005</v>
      </c>
      <c r="F8" s="12">
        <v>1427</v>
      </c>
      <c r="G8" s="12">
        <v>55336</v>
      </c>
      <c r="H8" s="12">
        <v>468272</v>
      </c>
      <c r="I8" s="14">
        <f t="shared" si="0"/>
        <v>1282.9369863013699</v>
      </c>
      <c r="J8" s="14">
        <f t="shared" si="1"/>
        <v>8.462339164377621</v>
      </c>
      <c r="K8" s="14">
        <f t="shared" si="2"/>
        <v>89.90448397346671</v>
      </c>
    </row>
    <row r="9" spans="1:11" s="15" customFormat="1" ht="11.25" customHeight="1">
      <c r="A9" s="10" t="s">
        <v>5</v>
      </c>
      <c r="B9" s="11">
        <v>2</v>
      </c>
      <c r="C9" s="11"/>
      <c r="D9" s="12">
        <v>1467</v>
      </c>
      <c r="E9" s="12">
        <v>1064</v>
      </c>
      <c r="F9" s="12">
        <v>376</v>
      </c>
      <c r="G9" s="12">
        <v>15408</v>
      </c>
      <c r="H9" s="12">
        <v>89252</v>
      </c>
      <c r="I9" s="14">
        <f t="shared" si="0"/>
        <v>244.52602739726026</v>
      </c>
      <c r="J9" s="14">
        <f t="shared" si="1"/>
        <v>5.79257528556594</v>
      </c>
      <c r="K9" s="14">
        <f t="shared" si="2"/>
        <v>65.03351792480326</v>
      </c>
    </row>
    <row r="10" spans="1:11" s="15" customFormat="1" ht="11.25" customHeight="1">
      <c r="A10" s="10" t="s">
        <v>15</v>
      </c>
      <c r="B10" s="11">
        <v>5</v>
      </c>
      <c r="C10" s="11"/>
      <c r="D10" s="12">
        <v>4377</v>
      </c>
      <c r="E10" s="13">
        <v>2998</v>
      </c>
      <c r="F10" s="12">
        <v>963</v>
      </c>
      <c r="G10" s="13">
        <v>45620</v>
      </c>
      <c r="H10" s="13">
        <v>257328</v>
      </c>
      <c r="I10" s="14">
        <f t="shared" si="0"/>
        <v>705.0082191780822</v>
      </c>
      <c r="J10" s="14">
        <f t="shared" si="1"/>
        <v>5.640683910565541</v>
      </c>
      <c r="K10" s="14">
        <f t="shared" si="2"/>
        <v>73.20957623863782</v>
      </c>
    </row>
    <row r="11" spans="1:11" ht="15" customHeight="1">
      <c r="A11" s="5" t="s">
        <v>0</v>
      </c>
      <c r="B11" s="6">
        <f aca="true" t="shared" si="3" ref="B11:H11">SUM(B5:B10)</f>
        <v>17</v>
      </c>
      <c r="C11" s="6"/>
      <c r="D11" s="7">
        <v>19835</v>
      </c>
      <c r="E11" s="7">
        <v>13555</v>
      </c>
      <c r="F11" s="7">
        <f t="shared" si="3"/>
        <v>4609</v>
      </c>
      <c r="G11" s="7">
        <f t="shared" si="3"/>
        <v>185660</v>
      </c>
      <c r="H11" s="7">
        <f t="shared" si="3"/>
        <v>1308974</v>
      </c>
      <c r="I11" s="8">
        <f t="shared" si="0"/>
        <v>3586.230136986301</v>
      </c>
      <c r="J11" s="8">
        <f t="shared" si="1"/>
        <v>7.050382419476462</v>
      </c>
      <c r="K11" s="8">
        <f t="shared" si="2"/>
        <v>77.80928915136258</v>
      </c>
    </row>
    <row r="12" spans="1:11" ht="12" customHeight="1">
      <c r="A12" s="27" t="s">
        <v>11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s="15" customFormat="1" ht="11.25" customHeight="1">
      <c r="A13" s="10" t="s">
        <v>1</v>
      </c>
      <c r="B13" s="11">
        <v>3</v>
      </c>
      <c r="C13" s="11"/>
      <c r="D13" s="16" t="s">
        <v>22</v>
      </c>
      <c r="E13" s="16" t="s">
        <v>22</v>
      </c>
      <c r="F13" s="12">
        <v>323</v>
      </c>
      <c r="G13" s="13">
        <v>5827</v>
      </c>
      <c r="H13" s="13">
        <v>43713</v>
      </c>
      <c r="I13" s="14">
        <f aca="true" t="shared" si="4" ref="I13:I19">+H13/365</f>
        <v>119.76164383561644</v>
      </c>
      <c r="J13" s="14">
        <f>+H13/G13</f>
        <v>7.501801956409817</v>
      </c>
      <c r="K13" s="14">
        <f>H13/(F13*365)*100</f>
        <v>37.07790830824038</v>
      </c>
    </row>
    <row r="14" spans="1:11" s="15" customFormat="1" ht="11.25" customHeight="1">
      <c r="A14" s="10" t="s">
        <v>2</v>
      </c>
      <c r="B14" s="17" t="s">
        <v>12</v>
      </c>
      <c r="C14" s="11"/>
      <c r="D14" s="16" t="s">
        <v>12</v>
      </c>
      <c r="E14" s="16" t="s">
        <v>12</v>
      </c>
      <c r="F14" s="16" t="s">
        <v>12</v>
      </c>
      <c r="G14" s="18" t="s">
        <v>12</v>
      </c>
      <c r="H14" s="18" t="s">
        <v>12</v>
      </c>
      <c r="I14" s="19" t="s">
        <v>12</v>
      </c>
      <c r="J14" s="19" t="s">
        <v>12</v>
      </c>
      <c r="K14" s="19" t="s">
        <v>12</v>
      </c>
    </row>
    <row r="15" spans="1:11" s="15" customFormat="1" ht="11.25" customHeight="1">
      <c r="A15" s="10" t="s">
        <v>3</v>
      </c>
      <c r="B15" s="17" t="s">
        <v>12</v>
      </c>
      <c r="C15" s="11"/>
      <c r="D15" s="16" t="s">
        <v>12</v>
      </c>
      <c r="E15" s="16" t="s">
        <v>12</v>
      </c>
      <c r="F15" s="16" t="s">
        <v>12</v>
      </c>
      <c r="G15" s="16" t="s">
        <v>12</v>
      </c>
      <c r="H15" s="16" t="s">
        <v>12</v>
      </c>
      <c r="I15" s="19" t="s">
        <v>12</v>
      </c>
      <c r="J15" s="19" t="s">
        <v>12</v>
      </c>
      <c r="K15" s="19" t="s">
        <v>12</v>
      </c>
    </row>
    <row r="16" spans="1:11" s="15" customFormat="1" ht="11.25" customHeight="1">
      <c r="A16" s="10" t="s">
        <v>4</v>
      </c>
      <c r="B16" s="11">
        <v>1</v>
      </c>
      <c r="C16" s="11"/>
      <c r="D16" s="16" t="s">
        <v>22</v>
      </c>
      <c r="E16" s="16" t="s">
        <v>22</v>
      </c>
      <c r="F16" s="12">
        <v>153</v>
      </c>
      <c r="G16" s="12">
        <v>4805</v>
      </c>
      <c r="H16" s="12">
        <v>20198</v>
      </c>
      <c r="I16" s="14">
        <f t="shared" si="4"/>
        <v>55.33698630136986</v>
      </c>
      <c r="J16" s="14">
        <f>+H16/G16</f>
        <v>4.203537981269511</v>
      </c>
      <c r="K16" s="14">
        <f>H16/(F16*365)*100</f>
        <v>36.16796490285612</v>
      </c>
    </row>
    <row r="17" spans="1:11" s="15" customFormat="1" ht="11.25" customHeight="1">
      <c r="A17" s="10" t="s">
        <v>5</v>
      </c>
      <c r="B17" s="16" t="s">
        <v>12</v>
      </c>
      <c r="C17" s="11"/>
      <c r="D17" s="16" t="s">
        <v>12</v>
      </c>
      <c r="E17" s="16" t="s">
        <v>12</v>
      </c>
      <c r="F17" s="16" t="s">
        <v>12</v>
      </c>
      <c r="G17" s="16" t="s">
        <v>12</v>
      </c>
      <c r="H17" s="16" t="s">
        <v>12</v>
      </c>
      <c r="I17" s="19" t="s">
        <v>12</v>
      </c>
      <c r="J17" s="19" t="s">
        <v>12</v>
      </c>
      <c r="K17" s="19" t="s">
        <v>12</v>
      </c>
    </row>
    <row r="18" spans="1:11" s="15" customFormat="1" ht="11.25" customHeight="1">
      <c r="A18" s="10" t="s">
        <v>15</v>
      </c>
      <c r="B18" s="11">
        <v>1</v>
      </c>
      <c r="C18" s="11"/>
      <c r="D18" s="16" t="s">
        <v>22</v>
      </c>
      <c r="E18" s="16" t="s">
        <v>22</v>
      </c>
      <c r="F18" s="12">
        <v>250</v>
      </c>
      <c r="G18" s="13">
        <v>6669</v>
      </c>
      <c r="H18" s="13">
        <v>30314</v>
      </c>
      <c r="I18" s="14">
        <f t="shared" si="4"/>
        <v>83.05205479452054</v>
      </c>
      <c r="J18" s="14">
        <f>+H18/G18</f>
        <v>4.545509071824862</v>
      </c>
      <c r="K18" s="14">
        <f>H18/(F18*365)*100</f>
        <v>33.220821917808216</v>
      </c>
    </row>
    <row r="19" spans="1:11" ht="15" customHeight="1" thickBot="1">
      <c r="A19" s="20" t="s">
        <v>0</v>
      </c>
      <c r="B19" s="21">
        <f>SUM(B13:B18)</f>
        <v>5</v>
      </c>
      <c r="C19" s="21"/>
      <c r="D19" s="22" t="s">
        <v>22</v>
      </c>
      <c r="E19" s="22" t="s">
        <v>22</v>
      </c>
      <c r="F19" s="23">
        <f>SUM(F13:F18)</f>
        <v>726</v>
      </c>
      <c r="G19" s="23">
        <f>SUM(G13:G18)</f>
        <v>17301</v>
      </c>
      <c r="H19" s="23">
        <f>SUM(H13:H18)</f>
        <v>94225</v>
      </c>
      <c r="I19" s="24">
        <f t="shared" si="4"/>
        <v>258.1506849315069</v>
      </c>
      <c r="J19" s="24">
        <f>+H19/G19</f>
        <v>5.44621698167736</v>
      </c>
      <c r="K19" s="24">
        <f>H19/(F19*365)*100</f>
        <v>35.557945582852184</v>
      </c>
    </row>
    <row r="20" spans="1:11" ht="13.5" thickTop="1">
      <c r="A20" s="3" t="s">
        <v>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ht="26.25" customHeight="1">
      <c r="A21" s="33" t="s">
        <v>13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</row>
    <row r="22" ht="12.75">
      <c r="A22" s="2" t="s">
        <v>7</v>
      </c>
    </row>
    <row r="24" ht="12.75" customHeight="1"/>
  </sheetData>
  <mergeCells count="13">
    <mergeCell ref="G2:G3"/>
    <mergeCell ref="F2:F3"/>
    <mergeCell ref="A21:K21"/>
    <mergeCell ref="A1:K1"/>
    <mergeCell ref="A4:K4"/>
    <mergeCell ref="A12:K12"/>
    <mergeCell ref="B2:C3"/>
    <mergeCell ref="A2:A3"/>
    <mergeCell ref="D2:E2"/>
    <mergeCell ref="K2:K3"/>
    <mergeCell ref="J2:J3"/>
    <mergeCell ref="I2:I3"/>
    <mergeCell ref="H2:H3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utente</cp:lastModifiedBy>
  <cp:lastPrinted>2008-05-28T08:45:45Z</cp:lastPrinted>
  <dcterms:created xsi:type="dcterms:W3CDTF">2006-04-05T09:59:56Z</dcterms:created>
  <dcterms:modified xsi:type="dcterms:W3CDTF">2008-08-07T13:46:30Z</dcterms:modified>
  <cp:category/>
  <cp:version/>
  <cp:contentType/>
  <cp:contentStatus/>
</cp:coreProperties>
</file>