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8315" windowHeight="11505" activeTab="2"/>
  </bookViews>
  <sheets>
    <sheet name="DATI" sheetId="1" r:id="rId1"/>
    <sheet name="GRAFICO" sheetId="2" r:id="rId2"/>
    <sheet name="Graf. 3.1" sheetId="3" r:id="rId3"/>
  </sheets>
  <definedNames>
    <definedName name="_xlnm.Print_Area" localSheetId="2">'Graf. 3.1'!$A$1:$H$22</definedName>
    <definedName name="ENEMONZO" localSheetId="0">'DATI'!#REF!</definedName>
    <definedName name="ENEMONZO" localSheetId="2">'Graf. 3.1'!#REF!</definedName>
  </definedNames>
  <calcPr fullCalcOnLoad="1"/>
</workbook>
</file>

<file path=xl/sharedStrings.xml><?xml version="1.0" encoding="utf-8"?>
<sst xmlns="http://schemas.openxmlformats.org/spreadsheetml/2006/main" count="26" uniqueCount="25">
  <si>
    <t>DATA</t>
  </si>
  <si>
    <t>ENEMONZO</t>
  </si>
  <si>
    <t>GEMONA</t>
  </si>
  <si>
    <t>GRADISCA</t>
  </si>
  <si>
    <t>SAN VITO</t>
  </si>
  <si>
    <t>TARVISIO</t>
  </si>
  <si>
    <t>TRIESTE</t>
  </si>
  <si>
    <t>UDINE</t>
  </si>
  <si>
    <t>VIVARO</t>
  </si>
  <si>
    <t>VALORE MEDIO REGIONALE</t>
  </si>
  <si>
    <t>n,d,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</si>
  <si>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</si>
  <si>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</si>
  <si>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</si>
  <si>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</si>
  <si>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</si>
  <si>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</si>
  <si>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</si>
  <si>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</si>
  <si>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</si>
  <si>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</si>
  <si>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</si>
  <si>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</si>
  <si>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Fonte: APAT, Scia, ARPA</t>
  </si>
  <si>
    <t>Graf. 3.1. - FVG PIOGGIA CUMULATA (millimetri)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</si>
</sst>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L.&quot;\ #,##0;\-&quot;L.&quot;\ #,##0"/>
    <numFmt numFmtId="166" formatCode="&quot;L.&quot;\ #,##0;[Red]\-&quot;L.&quot;\ #,##0"/>
    <numFmt numFmtId="167" formatCode="&quot;L.&quot;\ #,##0.00;\-&quot;L.&quot;\ #,##0.00"/>
    <numFmt numFmtId="168" formatCode="&quot;L.&quot;\ #,##0.00;[Red]\-&quot;L.&quot;\ #,##0.00"/>
    <numFmt numFmtId="169" formatCode="_-&quot;L.&quot;\ * #,##0_-;\-&quot;L.&quot;\ * #,##0_-;_-&quot;L.&quot;\ * &quot;-&quot;_-;_-@_-"/>
    <numFmt numFmtId="170" formatCode="_-&quot;L.&quot;\ * #,##0.00_-;\-&quot;L.&quot;\ * #,##0.00_-;_-&quot;L.&quot;\ * &quot;-&quot;??_-;_-@_-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0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 style="medium">
        <color indexed="41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0" fillId="0" borderId="12" xfId="0" applyBorder="1" applyAlignment="1">
      <alignment vertical="top"/>
    </xf>
    <xf numFmtId="0" fontId="7" fillId="0" borderId="13" xfId="0" applyFont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DATI!$L$4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DATI!$K$5:$K$16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DATI!$L$5:$L$16</c:f>
              <c:numCache>
                <c:ptCount val="12"/>
                <c:pt idx="0">
                  <c:v>34.075</c:v>
                </c:pt>
                <c:pt idx="1">
                  <c:v>148.3875</c:v>
                </c:pt>
                <c:pt idx="2">
                  <c:v>57.275</c:v>
                </c:pt>
                <c:pt idx="3">
                  <c:v>93.2375</c:v>
                </c:pt>
                <c:pt idx="4">
                  <c:v>189.5625</c:v>
                </c:pt>
                <c:pt idx="5">
                  <c:v>145.9</c:v>
                </c:pt>
                <c:pt idx="6">
                  <c:v>88.2125</c:v>
                </c:pt>
                <c:pt idx="7">
                  <c:v>206.28749999999997</c:v>
                </c:pt>
                <c:pt idx="8">
                  <c:v>112.775</c:v>
                </c:pt>
                <c:pt idx="9">
                  <c:v>310.33750000000003</c:v>
                </c:pt>
                <c:pt idx="10">
                  <c:v>117.58749999999999</c:v>
                </c:pt>
                <c:pt idx="11">
                  <c:v>108.53750000000001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DATI!$M$4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DATI!$K$5:$K$16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DATI!$M$5:$M$16</c:f>
              <c:numCache>
                <c:ptCount val="12"/>
                <c:pt idx="0">
                  <c:v>10.65</c:v>
                </c:pt>
                <c:pt idx="1">
                  <c:v>14.2125</c:v>
                </c:pt>
                <c:pt idx="2">
                  <c:v>30.325</c:v>
                </c:pt>
                <c:pt idx="3">
                  <c:v>171.85000000000002</c:v>
                </c:pt>
                <c:pt idx="4">
                  <c:v>81.95</c:v>
                </c:pt>
                <c:pt idx="5">
                  <c:v>86.8625</c:v>
                </c:pt>
                <c:pt idx="6">
                  <c:v>142.1</c:v>
                </c:pt>
                <c:pt idx="7">
                  <c:v>208.1125</c:v>
                </c:pt>
                <c:pt idx="8">
                  <c:v>211.2625</c:v>
                </c:pt>
                <c:pt idx="9">
                  <c:v>153.28571428571428</c:v>
                </c:pt>
                <c:pt idx="10">
                  <c:v>100.35714285714286</c:v>
                </c:pt>
                <c:pt idx="11">
                  <c:v>92.6875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DATI!$N$4</c:f>
              <c:strCache>
                <c:ptCount val="1"/>
                <c:pt idx="0">
                  <c:v>2006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DATI!$K$5:$K$16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DATI!$N$5:$N$16</c:f>
              <c:numCache>
                <c:ptCount val="12"/>
                <c:pt idx="0">
                  <c:v>46.125</c:v>
                </c:pt>
                <c:pt idx="1">
                  <c:v>57.012499999999996</c:v>
                </c:pt>
                <c:pt idx="2">
                  <c:v>107.71250000000002</c:v>
                </c:pt>
                <c:pt idx="3">
                  <c:v>135.3625</c:v>
                </c:pt>
                <c:pt idx="4">
                  <c:v>108.625</c:v>
                </c:pt>
                <c:pt idx="5">
                  <c:v>31.9375</c:v>
                </c:pt>
                <c:pt idx="6">
                  <c:v>68.2</c:v>
                </c:pt>
                <c:pt idx="7">
                  <c:v>200.3375</c:v>
                </c:pt>
                <c:pt idx="8">
                  <c:v>106.05000000000001</c:v>
                </c:pt>
                <c:pt idx="9">
                  <c:v>61.025</c:v>
                </c:pt>
                <c:pt idx="10">
                  <c:v>67.87500000000001</c:v>
                </c:pt>
                <c:pt idx="11">
                  <c:v>139.1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DATI!$O$4</c:f>
              <c:strCache>
                <c:ptCount val="1"/>
                <c:pt idx="0">
                  <c:v>2007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DATI!$K$5:$K$16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DATI!$O$5:$O$16</c:f>
              <c:numCache>
                <c:ptCount val="12"/>
                <c:pt idx="0">
                  <c:v>95.65</c:v>
                </c:pt>
                <c:pt idx="1">
                  <c:v>85.3</c:v>
                </c:pt>
                <c:pt idx="2">
                  <c:v>122.30000000000001</c:v>
                </c:pt>
                <c:pt idx="3">
                  <c:v>10.4125</c:v>
                </c:pt>
                <c:pt idx="4">
                  <c:v>159.625</c:v>
                </c:pt>
                <c:pt idx="5">
                  <c:v>131.3</c:v>
                </c:pt>
                <c:pt idx="6">
                  <c:v>106.13749999999999</c:v>
                </c:pt>
                <c:pt idx="7">
                  <c:v>152.2875</c:v>
                </c:pt>
                <c:pt idx="8">
                  <c:v>177.975</c:v>
                </c:pt>
                <c:pt idx="9">
                  <c:v>79.1</c:v>
                </c:pt>
                <c:pt idx="10">
                  <c:v>87.425</c:v>
                </c:pt>
                <c:pt idx="11">
                  <c:v>19.812499999999996</c:v>
                </c:pt>
              </c:numCache>
            </c:numRef>
          </c:val>
          <c:smooth val="0"/>
        </c:ser>
        <c:axId val="29786750"/>
        <c:axId val="66754159"/>
      </c:lineChart>
      <c:catAx>
        <c:axId val="29786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54159"/>
        <c:crosses val="autoZero"/>
        <c:auto val="1"/>
        <c:lblOffset val="100"/>
        <c:noMultiLvlLbl val="0"/>
      </c:catAx>
      <c:valAx>
        <c:axId val="667541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867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DATI!$L$4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DATI!$K$5:$K$16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DATI!$L$5:$L$16</c:f>
              <c:numCache>
                <c:ptCount val="12"/>
                <c:pt idx="0">
                  <c:v>34.075</c:v>
                </c:pt>
                <c:pt idx="1">
                  <c:v>148.3875</c:v>
                </c:pt>
                <c:pt idx="2">
                  <c:v>57.275</c:v>
                </c:pt>
                <c:pt idx="3">
                  <c:v>93.2375</c:v>
                </c:pt>
                <c:pt idx="4">
                  <c:v>189.5625</c:v>
                </c:pt>
                <c:pt idx="5">
                  <c:v>145.9</c:v>
                </c:pt>
                <c:pt idx="6">
                  <c:v>88.2125</c:v>
                </c:pt>
                <c:pt idx="7">
                  <c:v>206.28749999999997</c:v>
                </c:pt>
                <c:pt idx="8">
                  <c:v>112.775</c:v>
                </c:pt>
                <c:pt idx="9">
                  <c:v>310.33750000000003</c:v>
                </c:pt>
                <c:pt idx="10">
                  <c:v>117.58749999999999</c:v>
                </c:pt>
                <c:pt idx="11">
                  <c:v>108.53750000000001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DATI!$M$4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DATI!$K$5:$K$16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DATI!$M$5:$M$16</c:f>
              <c:numCache>
                <c:ptCount val="12"/>
                <c:pt idx="0">
                  <c:v>10.65</c:v>
                </c:pt>
                <c:pt idx="1">
                  <c:v>14.2125</c:v>
                </c:pt>
                <c:pt idx="2">
                  <c:v>30.325</c:v>
                </c:pt>
                <c:pt idx="3">
                  <c:v>171.85000000000002</c:v>
                </c:pt>
                <c:pt idx="4">
                  <c:v>81.95</c:v>
                </c:pt>
                <c:pt idx="5">
                  <c:v>86.8625</c:v>
                </c:pt>
                <c:pt idx="6">
                  <c:v>142.1</c:v>
                </c:pt>
                <c:pt idx="7">
                  <c:v>208.1125</c:v>
                </c:pt>
                <c:pt idx="8">
                  <c:v>211.2625</c:v>
                </c:pt>
                <c:pt idx="9">
                  <c:v>153.28571428571428</c:v>
                </c:pt>
                <c:pt idx="10">
                  <c:v>100.35714285714286</c:v>
                </c:pt>
                <c:pt idx="11">
                  <c:v>92.6875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DATI!$N$4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90DB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DATI!$K$5:$K$16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DATI!$N$5:$N$16</c:f>
              <c:numCache>
                <c:ptCount val="12"/>
                <c:pt idx="0">
                  <c:v>46.125</c:v>
                </c:pt>
                <c:pt idx="1">
                  <c:v>57.012499999999996</c:v>
                </c:pt>
                <c:pt idx="2">
                  <c:v>107.71250000000002</c:v>
                </c:pt>
                <c:pt idx="3">
                  <c:v>135.3625</c:v>
                </c:pt>
                <c:pt idx="4">
                  <c:v>108.625</c:v>
                </c:pt>
                <c:pt idx="5">
                  <c:v>31.9375</c:v>
                </c:pt>
                <c:pt idx="6">
                  <c:v>68.2</c:v>
                </c:pt>
                <c:pt idx="7">
                  <c:v>200.3375</c:v>
                </c:pt>
                <c:pt idx="8">
                  <c:v>106.05000000000001</c:v>
                </c:pt>
                <c:pt idx="9">
                  <c:v>61.025</c:v>
                </c:pt>
                <c:pt idx="10">
                  <c:v>67.87500000000001</c:v>
                </c:pt>
                <c:pt idx="11">
                  <c:v>139.1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DATI!$O$4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006B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DATI!$K$5:$K$16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DATI!$O$5:$O$16</c:f>
              <c:numCache>
                <c:ptCount val="12"/>
                <c:pt idx="0">
                  <c:v>95.65</c:v>
                </c:pt>
                <c:pt idx="1">
                  <c:v>85.3</c:v>
                </c:pt>
                <c:pt idx="2">
                  <c:v>122.30000000000001</c:v>
                </c:pt>
                <c:pt idx="3">
                  <c:v>10.4125</c:v>
                </c:pt>
                <c:pt idx="4">
                  <c:v>159.625</c:v>
                </c:pt>
                <c:pt idx="5">
                  <c:v>131.3</c:v>
                </c:pt>
                <c:pt idx="6">
                  <c:v>106.13749999999999</c:v>
                </c:pt>
                <c:pt idx="7">
                  <c:v>152.2875</c:v>
                </c:pt>
                <c:pt idx="8">
                  <c:v>177.975</c:v>
                </c:pt>
                <c:pt idx="9">
                  <c:v>79.1</c:v>
                </c:pt>
                <c:pt idx="10">
                  <c:v>87.425</c:v>
                </c:pt>
                <c:pt idx="11">
                  <c:v>19.812499999999996</c:v>
                </c:pt>
              </c:numCache>
            </c:numRef>
          </c:val>
          <c:smooth val="1"/>
        </c:ser>
        <c:axId val="63916520"/>
        <c:axId val="38377769"/>
      </c:lineChart>
      <c:catAx>
        <c:axId val="63916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377769"/>
        <c:crosses val="autoZero"/>
        <c:auto val="1"/>
        <c:lblOffset val="100"/>
        <c:noMultiLvlLbl val="0"/>
      </c:catAx>
      <c:valAx>
        <c:axId val="3837776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9165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180975"/>
        <a:ext cx="4562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63"/>
  <sheetViews>
    <sheetView workbookViewId="0" topLeftCell="I4">
      <pane ySplit="1005" topLeftCell="BM1" activePane="bottomLeft" state="split"/>
      <selection pane="topLeft" activeCell="F3" sqref="F3"/>
      <selection pane="bottomLeft" activeCell="K5" sqref="K5:K16"/>
    </sheetView>
  </sheetViews>
  <sheetFormatPr defaultColWidth="9.140625" defaultRowHeight="12.75"/>
  <cols>
    <col min="1" max="1" width="11.28125" style="0" customWidth="1"/>
    <col min="2" max="2" width="12.140625" style="0" customWidth="1"/>
    <col min="3" max="3" width="14.28125" style="0" customWidth="1"/>
    <col min="4" max="11" width="10.140625" style="0" customWidth="1"/>
  </cols>
  <sheetData>
    <row r="2" ht="13.5" thickBot="1"/>
    <row r="3" spans="1:15" ht="13.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K3" s="1"/>
      <c r="L3" s="16" t="s">
        <v>9</v>
      </c>
      <c r="M3" s="17"/>
      <c r="N3" s="17"/>
      <c r="O3" s="18"/>
    </row>
    <row r="4" spans="1:15" ht="13.5" thickBot="1">
      <c r="A4" s="2">
        <v>37987</v>
      </c>
      <c r="B4" s="14">
        <v>9.6</v>
      </c>
      <c r="C4">
        <v>26.2</v>
      </c>
      <c r="D4">
        <v>45.9</v>
      </c>
      <c r="E4" s="15">
        <v>38</v>
      </c>
      <c r="F4">
        <v>25.1</v>
      </c>
      <c r="G4">
        <v>57.2</v>
      </c>
      <c r="H4">
        <v>45.1</v>
      </c>
      <c r="I4">
        <v>25.5</v>
      </c>
      <c r="L4">
        <v>2004</v>
      </c>
      <c r="M4">
        <v>2005</v>
      </c>
      <c r="N4">
        <v>2006</v>
      </c>
      <c r="O4">
        <v>2007</v>
      </c>
    </row>
    <row r="5" spans="1:16" ht="12.75">
      <c r="A5" s="2">
        <v>38018</v>
      </c>
      <c r="B5" s="14">
        <v>116.9</v>
      </c>
      <c r="C5">
        <v>152.1</v>
      </c>
      <c r="D5">
        <v>175.3</v>
      </c>
      <c r="E5" s="15">
        <v>185.5</v>
      </c>
      <c r="F5">
        <v>69.8</v>
      </c>
      <c r="G5">
        <v>116.3</v>
      </c>
      <c r="H5">
        <v>179.4</v>
      </c>
      <c r="I5">
        <v>191.8</v>
      </c>
      <c r="K5" t="s">
        <v>11</v>
      </c>
      <c r="L5" s="4">
        <f>AVERAGE(B4:I4)</f>
        <v>34.075</v>
      </c>
      <c r="M5" s="5">
        <f>AVERAGE(B16:I16)</f>
        <v>10.65</v>
      </c>
      <c r="N5" s="5">
        <f>AVERAGE(B28:I28)</f>
        <v>46.125</v>
      </c>
      <c r="O5" s="6">
        <f>AVERAGE(B40:I40)</f>
        <v>95.65</v>
      </c>
      <c r="P5" s="3">
        <f>SUM(L5:O5)/4</f>
        <v>46.625</v>
      </c>
    </row>
    <row r="6" spans="1:16" ht="12.75">
      <c r="A6" s="2">
        <v>38047</v>
      </c>
      <c r="B6" s="14">
        <v>67.1</v>
      </c>
      <c r="C6">
        <v>40.4</v>
      </c>
      <c r="D6">
        <v>59.1</v>
      </c>
      <c r="E6" s="15">
        <v>64.3</v>
      </c>
      <c r="F6">
        <v>68.3</v>
      </c>
      <c r="G6">
        <v>40.6</v>
      </c>
      <c r="H6">
        <v>52.9</v>
      </c>
      <c r="I6">
        <v>65.5</v>
      </c>
      <c r="K6" t="s">
        <v>12</v>
      </c>
      <c r="L6" s="7">
        <f aca="true" t="shared" si="0" ref="L6:L16">AVERAGE(B5:I5)</f>
        <v>148.3875</v>
      </c>
      <c r="M6" s="8">
        <f aca="true" t="shared" si="1" ref="M6:M16">AVERAGE(B17:I17)</f>
        <v>14.2125</v>
      </c>
      <c r="N6" s="8">
        <f aca="true" t="shared" si="2" ref="N6:N16">AVERAGE(B29:I29)</f>
        <v>57.012499999999996</v>
      </c>
      <c r="O6" s="9">
        <f aca="true" t="shared" si="3" ref="O6:O16">AVERAGE(B41:I41)</f>
        <v>85.3</v>
      </c>
      <c r="P6" s="3">
        <f aca="true" t="shared" si="4" ref="P6:P16">SUM(L6:O6)/4</f>
        <v>76.22812499999999</v>
      </c>
    </row>
    <row r="7" spans="1:16" ht="12.75">
      <c r="A7" s="2">
        <v>38078</v>
      </c>
      <c r="B7" s="14">
        <v>137.7</v>
      </c>
      <c r="C7">
        <v>165.3</v>
      </c>
      <c r="D7">
        <v>88</v>
      </c>
      <c r="E7" s="15">
        <v>54.6</v>
      </c>
      <c r="F7">
        <v>81.4</v>
      </c>
      <c r="G7">
        <v>46.8</v>
      </c>
      <c r="H7">
        <v>95.7</v>
      </c>
      <c r="I7">
        <v>76.4</v>
      </c>
      <c r="K7" t="s">
        <v>13</v>
      </c>
      <c r="L7" s="7">
        <f t="shared" si="0"/>
        <v>57.275</v>
      </c>
      <c r="M7" s="8">
        <f t="shared" si="1"/>
        <v>30.325</v>
      </c>
      <c r="N7" s="8">
        <f t="shared" si="2"/>
        <v>107.71250000000002</v>
      </c>
      <c r="O7" s="9">
        <f t="shared" si="3"/>
        <v>122.30000000000001</v>
      </c>
      <c r="P7" s="3">
        <f t="shared" si="4"/>
        <v>79.403125</v>
      </c>
    </row>
    <row r="8" spans="1:16" ht="12.75">
      <c r="A8" s="2">
        <v>38108</v>
      </c>
      <c r="B8" s="14">
        <v>276.8</v>
      </c>
      <c r="C8">
        <v>294.1</v>
      </c>
      <c r="D8">
        <v>79.6</v>
      </c>
      <c r="E8" s="15">
        <v>131.4</v>
      </c>
      <c r="F8">
        <v>206.6</v>
      </c>
      <c r="G8">
        <v>100.4</v>
      </c>
      <c r="H8">
        <v>164.5</v>
      </c>
      <c r="I8">
        <v>263.1</v>
      </c>
      <c r="K8" t="s">
        <v>14</v>
      </c>
      <c r="L8" s="7">
        <f t="shared" si="0"/>
        <v>93.2375</v>
      </c>
      <c r="M8" s="8">
        <f t="shared" si="1"/>
        <v>171.85000000000002</v>
      </c>
      <c r="N8" s="8">
        <f t="shared" si="2"/>
        <v>135.3625</v>
      </c>
      <c r="O8" s="9">
        <f t="shared" si="3"/>
        <v>10.4125</v>
      </c>
      <c r="P8" s="3">
        <f t="shared" si="4"/>
        <v>102.71562500000002</v>
      </c>
    </row>
    <row r="9" spans="1:16" ht="12.75">
      <c r="A9" s="2">
        <v>38139</v>
      </c>
      <c r="B9" s="14">
        <v>192.7</v>
      </c>
      <c r="C9">
        <v>186.9</v>
      </c>
      <c r="D9">
        <v>120</v>
      </c>
      <c r="E9">
        <v>94.5</v>
      </c>
      <c r="F9">
        <v>188.8</v>
      </c>
      <c r="G9">
        <v>75.4</v>
      </c>
      <c r="H9">
        <v>130.5</v>
      </c>
      <c r="I9">
        <v>178.4</v>
      </c>
      <c r="K9" t="s">
        <v>15</v>
      </c>
      <c r="L9" s="7">
        <f t="shared" si="0"/>
        <v>189.5625</v>
      </c>
      <c r="M9" s="8">
        <f t="shared" si="1"/>
        <v>81.95</v>
      </c>
      <c r="N9" s="8">
        <f t="shared" si="2"/>
        <v>108.625</v>
      </c>
      <c r="O9" s="9">
        <f t="shared" si="3"/>
        <v>159.625</v>
      </c>
      <c r="P9" s="3">
        <f t="shared" si="4"/>
        <v>134.940625</v>
      </c>
    </row>
    <row r="10" spans="1:16" ht="12.75">
      <c r="A10" s="2">
        <v>38169</v>
      </c>
      <c r="B10" s="14">
        <v>128.9</v>
      </c>
      <c r="C10">
        <v>143</v>
      </c>
      <c r="D10">
        <v>64.7</v>
      </c>
      <c r="E10">
        <v>55.7</v>
      </c>
      <c r="F10">
        <v>146.6</v>
      </c>
      <c r="G10">
        <v>41.7</v>
      </c>
      <c r="H10">
        <v>62.5</v>
      </c>
      <c r="I10">
        <v>62.6</v>
      </c>
      <c r="K10" t="s">
        <v>16</v>
      </c>
      <c r="L10" s="7">
        <f t="shared" si="0"/>
        <v>145.9</v>
      </c>
      <c r="M10" s="8">
        <f t="shared" si="1"/>
        <v>86.8625</v>
      </c>
      <c r="N10" s="8">
        <f t="shared" si="2"/>
        <v>31.9375</v>
      </c>
      <c r="O10" s="9">
        <f t="shared" si="3"/>
        <v>131.3</v>
      </c>
      <c r="P10" s="3">
        <f t="shared" si="4"/>
        <v>99</v>
      </c>
    </row>
    <row r="11" spans="1:16" ht="12.75">
      <c r="A11" s="2">
        <v>38200</v>
      </c>
      <c r="B11" s="14">
        <v>194</v>
      </c>
      <c r="C11">
        <v>397.9</v>
      </c>
      <c r="D11">
        <v>148.9</v>
      </c>
      <c r="E11">
        <v>161.8</v>
      </c>
      <c r="F11">
        <v>193.1</v>
      </c>
      <c r="G11">
        <v>34.1</v>
      </c>
      <c r="H11">
        <v>320.1</v>
      </c>
      <c r="I11">
        <v>200.4</v>
      </c>
      <c r="K11" t="s">
        <v>17</v>
      </c>
      <c r="L11" s="7">
        <f t="shared" si="0"/>
        <v>88.2125</v>
      </c>
      <c r="M11" s="8">
        <f t="shared" si="1"/>
        <v>142.1</v>
      </c>
      <c r="N11" s="8">
        <f t="shared" si="2"/>
        <v>68.2</v>
      </c>
      <c r="O11" s="9">
        <f t="shared" si="3"/>
        <v>106.13749999999999</v>
      </c>
      <c r="P11" s="3">
        <f t="shared" si="4"/>
        <v>101.1625</v>
      </c>
    </row>
    <row r="12" spans="1:16" ht="12.75">
      <c r="A12" s="2">
        <v>38231</v>
      </c>
      <c r="B12" s="14">
        <v>142.2</v>
      </c>
      <c r="C12">
        <v>136.8</v>
      </c>
      <c r="D12">
        <v>145.7</v>
      </c>
      <c r="E12">
        <v>64</v>
      </c>
      <c r="F12">
        <v>130.7</v>
      </c>
      <c r="G12">
        <v>59.9</v>
      </c>
      <c r="H12">
        <v>96.2</v>
      </c>
      <c r="I12">
        <v>126.7</v>
      </c>
      <c r="K12" t="s">
        <v>18</v>
      </c>
      <c r="L12" s="7">
        <f t="shared" si="0"/>
        <v>206.28749999999997</v>
      </c>
      <c r="M12" s="8">
        <f t="shared" si="1"/>
        <v>208.1125</v>
      </c>
      <c r="N12" s="8">
        <f t="shared" si="2"/>
        <v>200.3375</v>
      </c>
      <c r="O12" s="9">
        <f t="shared" si="3"/>
        <v>152.2875</v>
      </c>
      <c r="P12" s="3">
        <f t="shared" si="4"/>
        <v>191.75625</v>
      </c>
    </row>
    <row r="13" spans="1:16" ht="12.75">
      <c r="A13" s="2">
        <v>38261</v>
      </c>
      <c r="B13" s="14">
        <v>541.6</v>
      </c>
      <c r="C13">
        <v>406</v>
      </c>
      <c r="D13">
        <v>331.3</v>
      </c>
      <c r="E13">
        <v>194.6</v>
      </c>
      <c r="F13">
        <v>234.7</v>
      </c>
      <c r="G13">
        <v>222.3</v>
      </c>
      <c r="H13">
        <v>252.3</v>
      </c>
      <c r="I13">
        <v>299.9</v>
      </c>
      <c r="K13" t="s">
        <v>19</v>
      </c>
      <c r="L13" s="7">
        <f t="shared" si="0"/>
        <v>112.775</v>
      </c>
      <c r="M13" s="8">
        <f t="shared" si="1"/>
        <v>211.2625</v>
      </c>
      <c r="N13" s="8">
        <f t="shared" si="2"/>
        <v>106.05000000000001</v>
      </c>
      <c r="O13" s="9">
        <f t="shared" si="3"/>
        <v>177.975</v>
      </c>
      <c r="P13" s="3">
        <f t="shared" si="4"/>
        <v>152.015625</v>
      </c>
    </row>
    <row r="14" spans="1:16" ht="12.75">
      <c r="A14" s="2">
        <v>38292</v>
      </c>
      <c r="B14" s="14">
        <v>192.3</v>
      </c>
      <c r="C14">
        <v>177.8</v>
      </c>
      <c r="D14">
        <v>104.9</v>
      </c>
      <c r="E14">
        <v>110.8</v>
      </c>
      <c r="F14">
        <v>40.9</v>
      </c>
      <c r="G14">
        <v>56.7</v>
      </c>
      <c r="H14">
        <v>135.9</v>
      </c>
      <c r="I14">
        <v>121.4</v>
      </c>
      <c r="K14" t="s">
        <v>20</v>
      </c>
      <c r="L14" s="7">
        <f t="shared" si="0"/>
        <v>310.33750000000003</v>
      </c>
      <c r="M14" s="8">
        <f t="shared" si="1"/>
        <v>153.28571428571428</v>
      </c>
      <c r="N14" s="8">
        <f t="shared" si="2"/>
        <v>61.025</v>
      </c>
      <c r="O14" s="9">
        <f t="shared" si="3"/>
        <v>79.1</v>
      </c>
      <c r="P14" s="3">
        <f t="shared" si="4"/>
        <v>150.93705357142858</v>
      </c>
    </row>
    <row r="15" spans="1:16" ht="12.75">
      <c r="A15" s="2">
        <v>38322</v>
      </c>
      <c r="B15" s="14">
        <v>127.5</v>
      </c>
      <c r="C15">
        <v>126.6</v>
      </c>
      <c r="D15">
        <v>129.9</v>
      </c>
      <c r="E15">
        <v>90.2</v>
      </c>
      <c r="F15">
        <v>94.5</v>
      </c>
      <c r="G15">
        <v>75.2</v>
      </c>
      <c r="H15">
        <v>126.6</v>
      </c>
      <c r="I15">
        <v>97.8</v>
      </c>
      <c r="K15" t="s">
        <v>21</v>
      </c>
      <c r="L15" s="7">
        <f t="shared" si="0"/>
        <v>117.58749999999999</v>
      </c>
      <c r="M15" s="8">
        <f t="shared" si="1"/>
        <v>100.35714285714286</v>
      </c>
      <c r="N15" s="8">
        <f t="shared" si="2"/>
        <v>67.87500000000001</v>
      </c>
      <c r="O15" s="9">
        <f t="shared" si="3"/>
        <v>87.425</v>
      </c>
      <c r="P15" s="3">
        <f t="shared" si="4"/>
        <v>93.31116071428572</v>
      </c>
    </row>
    <row r="16" spans="1:16" ht="13.5" thickBot="1">
      <c r="A16" s="2">
        <v>38353</v>
      </c>
      <c r="B16" s="14">
        <v>4</v>
      </c>
      <c r="C16">
        <v>2.2</v>
      </c>
      <c r="D16">
        <v>19.3</v>
      </c>
      <c r="E16">
        <v>14.6</v>
      </c>
      <c r="F16">
        <v>5.4</v>
      </c>
      <c r="G16">
        <v>14</v>
      </c>
      <c r="H16">
        <v>16.3</v>
      </c>
      <c r="I16">
        <v>9.4</v>
      </c>
      <c r="K16" t="s">
        <v>22</v>
      </c>
      <c r="L16" s="10">
        <f t="shared" si="0"/>
        <v>108.53750000000001</v>
      </c>
      <c r="M16" s="11">
        <f t="shared" si="1"/>
        <v>92.6875</v>
      </c>
      <c r="N16" s="11">
        <f t="shared" si="2"/>
        <v>139.1</v>
      </c>
      <c r="O16" s="12">
        <f t="shared" si="3"/>
        <v>19.812499999999996</v>
      </c>
      <c r="P16" s="3">
        <f t="shared" si="4"/>
        <v>90.03437500000001</v>
      </c>
    </row>
    <row r="17" spans="1:15" ht="12.75">
      <c r="A17" s="2">
        <v>38384</v>
      </c>
      <c r="B17" s="14">
        <v>29.5</v>
      </c>
      <c r="C17">
        <v>10.2</v>
      </c>
      <c r="D17">
        <v>8.1</v>
      </c>
      <c r="E17">
        <v>11.4</v>
      </c>
      <c r="F17">
        <v>18.3</v>
      </c>
      <c r="G17">
        <v>9.6</v>
      </c>
      <c r="H17">
        <v>12.4</v>
      </c>
      <c r="I17">
        <v>14.2</v>
      </c>
      <c r="L17" s="3">
        <f>SUM(L5:L16)/12</f>
        <v>134.34791666666666</v>
      </c>
      <c r="M17" s="3">
        <f>SUM(M5:M16)/12</f>
        <v>108.63794642857142</v>
      </c>
      <c r="N17" s="3">
        <f>SUM(N5:N16)/12</f>
        <v>94.11354166666666</v>
      </c>
      <c r="O17" s="3">
        <f>SUM(O5:O16)/12</f>
        <v>102.27708333333334</v>
      </c>
    </row>
    <row r="18" spans="1:9" ht="12.75">
      <c r="A18" s="2">
        <v>38412</v>
      </c>
      <c r="B18" s="14">
        <v>16.9</v>
      </c>
      <c r="C18">
        <v>24.4</v>
      </c>
      <c r="D18">
        <v>48.7</v>
      </c>
      <c r="E18">
        <v>16.7</v>
      </c>
      <c r="F18">
        <v>38.2</v>
      </c>
      <c r="G18">
        <v>40</v>
      </c>
      <c r="H18">
        <v>37.5</v>
      </c>
      <c r="I18">
        <v>20.2</v>
      </c>
    </row>
    <row r="19" spans="1:9" ht="12.75">
      <c r="A19" s="2">
        <v>38443</v>
      </c>
      <c r="B19" s="14">
        <v>135.1</v>
      </c>
      <c r="C19">
        <v>195.5</v>
      </c>
      <c r="D19">
        <v>179.2</v>
      </c>
      <c r="E19">
        <v>154.9</v>
      </c>
      <c r="F19">
        <v>151</v>
      </c>
      <c r="G19">
        <v>86.9</v>
      </c>
      <c r="H19">
        <v>243.8</v>
      </c>
      <c r="I19">
        <v>228.4</v>
      </c>
    </row>
    <row r="20" spans="1:9" ht="12.75">
      <c r="A20" s="2">
        <v>38473</v>
      </c>
      <c r="B20" s="14">
        <v>111.6</v>
      </c>
      <c r="C20">
        <v>94</v>
      </c>
      <c r="D20">
        <v>85.5</v>
      </c>
      <c r="E20">
        <v>69.9</v>
      </c>
      <c r="F20">
        <v>83.7</v>
      </c>
      <c r="G20">
        <v>60.3</v>
      </c>
      <c r="H20">
        <v>68.9</v>
      </c>
      <c r="I20">
        <v>81.7</v>
      </c>
    </row>
    <row r="21" spans="1:9" ht="12.75">
      <c r="A21" s="2">
        <v>38504</v>
      </c>
      <c r="B21" s="14">
        <v>114.5</v>
      </c>
      <c r="C21">
        <v>127.6</v>
      </c>
      <c r="D21">
        <v>37.5</v>
      </c>
      <c r="E21">
        <v>61.9</v>
      </c>
      <c r="F21">
        <v>115</v>
      </c>
      <c r="G21">
        <v>35.8</v>
      </c>
      <c r="H21">
        <v>114</v>
      </c>
      <c r="I21">
        <v>88.6</v>
      </c>
    </row>
    <row r="22" spans="1:9" ht="12.75">
      <c r="A22" s="2">
        <v>38534</v>
      </c>
      <c r="B22" s="14">
        <v>142.9</v>
      </c>
      <c r="C22">
        <v>183.6</v>
      </c>
      <c r="D22">
        <v>131.1</v>
      </c>
      <c r="E22">
        <v>146.8</v>
      </c>
      <c r="F22">
        <v>196</v>
      </c>
      <c r="G22">
        <v>56.5</v>
      </c>
      <c r="H22">
        <v>173.3</v>
      </c>
      <c r="I22">
        <v>106.6</v>
      </c>
    </row>
    <row r="23" spans="1:9" ht="12.75">
      <c r="A23" s="2">
        <v>38565</v>
      </c>
      <c r="B23" s="14">
        <v>182.6</v>
      </c>
      <c r="C23">
        <v>192.4</v>
      </c>
      <c r="D23">
        <v>268.3</v>
      </c>
      <c r="E23">
        <v>251.5</v>
      </c>
      <c r="F23">
        <v>180.7</v>
      </c>
      <c r="G23">
        <v>152.9</v>
      </c>
      <c r="H23">
        <v>225</v>
      </c>
      <c r="I23">
        <v>211.5</v>
      </c>
    </row>
    <row r="24" spans="1:9" ht="12.75">
      <c r="A24" s="2">
        <v>38596</v>
      </c>
      <c r="B24" s="14">
        <v>189.4</v>
      </c>
      <c r="C24">
        <v>229.1</v>
      </c>
      <c r="D24">
        <v>340.8</v>
      </c>
      <c r="E24">
        <v>194.3</v>
      </c>
      <c r="F24">
        <v>125.4</v>
      </c>
      <c r="G24">
        <v>121.3</v>
      </c>
      <c r="H24">
        <v>154.4</v>
      </c>
      <c r="I24">
        <v>335.4</v>
      </c>
    </row>
    <row r="25" spans="1:9" ht="12.75">
      <c r="A25" s="2">
        <v>38626</v>
      </c>
      <c r="B25" s="14">
        <v>241</v>
      </c>
      <c r="C25">
        <v>148.5</v>
      </c>
      <c r="D25">
        <v>89.8</v>
      </c>
      <c r="E25">
        <v>183.3</v>
      </c>
      <c r="F25">
        <v>88.5</v>
      </c>
      <c r="G25" t="s">
        <v>10</v>
      </c>
      <c r="H25">
        <v>124.4</v>
      </c>
      <c r="I25">
        <v>197.5</v>
      </c>
    </row>
    <row r="26" spans="1:9" ht="12.75">
      <c r="A26" s="2">
        <v>38657</v>
      </c>
      <c r="B26" s="14">
        <v>79.3</v>
      </c>
      <c r="C26">
        <v>89.9</v>
      </c>
      <c r="D26">
        <v>127.4</v>
      </c>
      <c r="E26">
        <v>104.5</v>
      </c>
      <c r="F26">
        <v>102.7</v>
      </c>
      <c r="G26" t="s">
        <v>10</v>
      </c>
      <c r="H26">
        <v>99.1</v>
      </c>
      <c r="I26">
        <v>99.6</v>
      </c>
    </row>
    <row r="27" spans="1:9" s="13" customFormat="1" ht="12.75">
      <c r="A27" s="2">
        <v>38687</v>
      </c>
      <c r="B27" s="14">
        <v>105.1</v>
      </c>
      <c r="C27" s="13">
        <v>121.6</v>
      </c>
      <c r="D27" s="13">
        <v>87.2</v>
      </c>
      <c r="E27" s="13">
        <v>64.1</v>
      </c>
      <c r="F27" s="13">
        <v>92.7</v>
      </c>
      <c r="G27" s="13">
        <v>82.8</v>
      </c>
      <c r="H27" s="13">
        <v>95.5</v>
      </c>
      <c r="I27" s="13">
        <v>92.5</v>
      </c>
    </row>
    <row r="28" spans="1:9" ht="12.75">
      <c r="A28" s="2">
        <v>38718</v>
      </c>
      <c r="B28" s="14">
        <v>29.5</v>
      </c>
      <c r="C28">
        <v>22</v>
      </c>
      <c r="D28">
        <v>75</v>
      </c>
      <c r="E28">
        <v>54.8</v>
      </c>
      <c r="F28">
        <v>31.5</v>
      </c>
      <c r="G28">
        <v>67</v>
      </c>
      <c r="H28">
        <v>51.4</v>
      </c>
      <c r="I28">
        <v>37.8</v>
      </c>
    </row>
    <row r="29" spans="1:9" ht="12.75">
      <c r="A29" s="2">
        <v>38749</v>
      </c>
      <c r="B29" s="14">
        <v>84.4</v>
      </c>
      <c r="C29">
        <v>74.3</v>
      </c>
      <c r="D29">
        <v>69.3</v>
      </c>
      <c r="E29">
        <v>25.2</v>
      </c>
      <c r="F29">
        <v>65.3</v>
      </c>
      <c r="G29">
        <v>47.7</v>
      </c>
      <c r="H29">
        <v>33.2</v>
      </c>
      <c r="I29">
        <v>56.7</v>
      </c>
    </row>
    <row r="30" spans="1:9" ht="12.75">
      <c r="A30" s="2">
        <v>38777</v>
      </c>
      <c r="B30" s="14">
        <v>85.7</v>
      </c>
      <c r="C30">
        <v>159.8</v>
      </c>
      <c r="D30">
        <v>130.8</v>
      </c>
      <c r="E30">
        <v>81.8</v>
      </c>
      <c r="F30">
        <v>99.2</v>
      </c>
      <c r="G30">
        <v>96.1</v>
      </c>
      <c r="H30">
        <v>123.6</v>
      </c>
      <c r="I30">
        <v>84.7</v>
      </c>
    </row>
    <row r="31" spans="1:9" ht="12.75">
      <c r="A31" s="2">
        <v>38808</v>
      </c>
      <c r="B31" s="14">
        <v>181.5</v>
      </c>
      <c r="C31">
        <v>187</v>
      </c>
      <c r="D31">
        <v>80.3</v>
      </c>
      <c r="E31">
        <v>126.4</v>
      </c>
      <c r="F31">
        <v>150.2</v>
      </c>
      <c r="G31">
        <v>56.8</v>
      </c>
      <c r="H31">
        <v>107.3</v>
      </c>
      <c r="I31">
        <v>193.4</v>
      </c>
    </row>
    <row r="32" spans="1:9" ht="12.75">
      <c r="A32" s="2">
        <v>38838</v>
      </c>
      <c r="B32" s="14">
        <v>113.4</v>
      </c>
      <c r="C32">
        <v>176</v>
      </c>
      <c r="D32">
        <v>90.6</v>
      </c>
      <c r="E32">
        <v>100</v>
      </c>
      <c r="F32">
        <v>91</v>
      </c>
      <c r="G32">
        <v>92.2</v>
      </c>
      <c r="H32">
        <v>87.9</v>
      </c>
      <c r="I32">
        <v>117.9</v>
      </c>
    </row>
    <row r="33" spans="1:9" ht="12.75">
      <c r="A33" s="2">
        <v>38869</v>
      </c>
      <c r="B33" s="14">
        <v>77.8</v>
      </c>
      <c r="C33">
        <v>36.5</v>
      </c>
      <c r="D33">
        <v>18</v>
      </c>
      <c r="E33">
        <v>4.2</v>
      </c>
      <c r="F33">
        <v>52.1</v>
      </c>
      <c r="G33">
        <v>0.8</v>
      </c>
      <c r="H33">
        <v>21.1</v>
      </c>
      <c r="I33">
        <v>45</v>
      </c>
    </row>
    <row r="34" spans="1:9" ht="12.75">
      <c r="A34" s="2">
        <v>38899</v>
      </c>
      <c r="B34" s="14">
        <v>198.1</v>
      </c>
      <c r="C34">
        <v>66.1</v>
      </c>
      <c r="D34">
        <v>13.4</v>
      </c>
      <c r="E34">
        <v>53.8</v>
      </c>
      <c r="F34">
        <v>42.6</v>
      </c>
      <c r="G34">
        <v>26.4</v>
      </c>
      <c r="H34">
        <v>90.8</v>
      </c>
      <c r="I34">
        <v>54.4</v>
      </c>
    </row>
    <row r="35" spans="1:9" ht="12.75">
      <c r="A35" s="2">
        <v>38930</v>
      </c>
      <c r="B35" s="14">
        <v>230.9</v>
      </c>
      <c r="C35">
        <v>255.5</v>
      </c>
      <c r="D35">
        <v>191.7</v>
      </c>
      <c r="E35">
        <v>160.7</v>
      </c>
      <c r="F35">
        <v>170.7</v>
      </c>
      <c r="G35">
        <v>216.9</v>
      </c>
      <c r="H35">
        <v>202.5</v>
      </c>
      <c r="I35">
        <v>173.8</v>
      </c>
    </row>
    <row r="36" spans="1:9" ht="12.75">
      <c r="A36" s="2">
        <v>38961</v>
      </c>
      <c r="B36" s="14">
        <v>317.8</v>
      </c>
      <c r="C36">
        <v>106.4</v>
      </c>
      <c r="D36">
        <v>36.5</v>
      </c>
      <c r="E36">
        <v>60.6</v>
      </c>
      <c r="F36">
        <v>87.2</v>
      </c>
      <c r="G36">
        <v>24.9</v>
      </c>
      <c r="H36">
        <v>53</v>
      </c>
      <c r="I36">
        <v>162</v>
      </c>
    </row>
    <row r="37" spans="1:9" ht="12.75">
      <c r="A37" s="2">
        <v>38991</v>
      </c>
      <c r="B37" s="14">
        <v>116.1</v>
      </c>
      <c r="C37">
        <v>130.5</v>
      </c>
      <c r="D37">
        <v>13.6</v>
      </c>
      <c r="E37">
        <v>16.4</v>
      </c>
      <c r="F37">
        <v>110.8</v>
      </c>
      <c r="G37">
        <v>9.3</v>
      </c>
      <c r="H37">
        <v>30.3</v>
      </c>
      <c r="I37">
        <v>61.2</v>
      </c>
    </row>
    <row r="38" spans="1:9" ht="12.75">
      <c r="A38" s="2">
        <v>39022</v>
      </c>
      <c r="B38" s="14">
        <v>28.9</v>
      </c>
      <c r="C38">
        <v>116.4</v>
      </c>
      <c r="D38">
        <v>101.2</v>
      </c>
      <c r="E38">
        <v>55.1</v>
      </c>
      <c r="F38">
        <v>58.1</v>
      </c>
      <c r="G38">
        <v>62.8</v>
      </c>
      <c r="H38">
        <v>80.9</v>
      </c>
      <c r="I38">
        <v>39.6</v>
      </c>
    </row>
    <row r="39" spans="1:9" ht="12.75">
      <c r="A39" s="2">
        <v>39052</v>
      </c>
      <c r="B39" s="14">
        <v>241.8</v>
      </c>
      <c r="C39">
        <v>190.3</v>
      </c>
      <c r="D39">
        <v>116.8</v>
      </c>
      <c r="E39">
        <v>91.2</v>
      </c>
      <c r="F39">
        <v>128.4</v>
      </c>
      <c r="G39">
        <v>69</v>
      </c>
      <c r="H39">
        <v>134.6</v>
      </c>
      <c r="I39">
        <v>140.7</v>
      </c>
    </row>
    <row r="40" spans="1:9" ht="12.75">
      <c r="A40" s="2">
        <v>39083</v>
      </c>
      <c r="B40" s="14">
        <v>203.4</v>
      </c>
      <c r="C40">
        <v>164.3</v>
      </c>
      <c r="D40">
        <v>57.7</v>
      </c>
      <c r="E40">
        <v>36.3</v>
      </c>
      <c r="F40">
        <v>78.4</v>
      </c>
      <c r="G40">
        <v>51.6</v>
      </c>
      <c r="H40">
        <v>64.8</v>
      </c>
      <c r="I40">
        <v>108.7</v>
      </c>
    </row>
    <row r="41" spans="1:9" ht="12.75">
      <c r="A41" s="2">
        <v>39114</v>
      </c>
      <c r="B41" s="14">
        <v>49.4</v>
      </c>
      <c r="C41">
        <v>85.3</v>
      </c>
      <c r="D41">
        <v>114.4</v>
      </c>
      <c r="E41">
        <v>71.5</v>
      </c>
      <c r="F41">
        <v>51.7</v>
      </c>
      <c r="G41">
        <v>148</v>
      </c>
      <c r="H41">
        <v>96.2</v>
      </c>
      <c r="I41">
        <v>65.9</v>
      </c>
    </row>
    <row r="42" spans="1:9" ht="12.75">
      <c r="A42" s="2">
        <v>39142</v>
      </c>
      <c r="B42" s="14">
        <v>200.4</v>
      </c>
      <c r="C42">
        <v>177</v>
      </c>
      <c r="D42">
        <v>83.1</v>
      </c>
      <c r="E42">
        <v>88.2</v>
      </c>
      <c r="F42">
        <v>113</v>
      </c>
      <c r="G42">
        <v>50.8</v>
      </c>
      <c r="H42">
        <v>123.1</v>
      </c>
      <c r="I42">
        <v>142.8</v>
      </c>
    </row>
    <row r="43" spans="1:9" ht="12.75">
      <c r="A43" s="2">
        <v>39173</v>
      </c>
      <c r="B43" s="14">
        <v>12.4</v>
      </c>
      <c r="C43">
        <v>23.6</v>
      </c>
      <c r="D43">
        <v>0.6</v>
      </c>
      <c r="E43">
        <v>2</v>
      </c>
      <c r="F43">
        <v>11.9</v>
      </c>
      <c r="G43">
        <v>0</v>
      </c>
      <c r="H43">
        <v>6.3</v>
      </c>
      <c r="I43">
        <v>26.5</v>
      </c>
    </row>
    <row r="44" spans="1:9" ht="12.75">
      <c r="A44" s="2">
        <v>39203</v>
      </c>
      <c r="B44" s="14">
        <v>226.2</v>
      </c>
      <c r="C44">
        <v>214.7</v>
      </c>
      <c r="D44">
        <v>89</v>
      </c>
      <c r="E44">
        <v>87.7</v>
      </c>
      <c r="F44">
        <v>98.8</v>
      </c>
      <c r="G44">
        <v>153.6</v>
      </c>
      <c r="H44">
        <v>207.5</v>
      </c>
      <c r="I44">
        <v>199.5</v>
      </c>
    </row>
    <row r="45" spans="1:9" ht="12.75">
      <c r="A45" s="2">
        <v>39234</v>
      </c>
      <c r="B45" s="14">
        <v>135</v>
      </c>
      <c r="C45">
        <v>272</v>
      </c>
      <c r="D45">
        <v>56.4</v>
      </c>
      <c r="E45">
        <v>85.5</v>
      </c>
      <c r="F45">
        <v>131.4</v>
      </c>
      <c r="G45">
        <v>65.1</v>
      </c>
      <c r="H45">
        <v>115.7</v>
      </c>
      <c r="I45">
        <v>189.3</v>
      </c>
    </row>
    <row r="46" spans="1:9" ht="12.75">
      <c r="A46" s="2">
        <v>39264</v>
      </c>
      <c r="B46" s="14">
        <v>152.5</v>
      </c>
      <c r="C46">
        <v>84.9</v>
      </c>
      <c r="D46">
        <v>76.9</v>
      </c>
      <c r="E46">
        <v>78.3</v>
      </c>
      <c r="F46">
        <v>178.2</v>
      </c>
      <c r="G46">
        <v>26.8</v>
      </c>
      <c r="H46">
        <v>127.4</v>
      </c>
      <c r="I46">
        <v>124.1</v>
      </c>
    </row>
    <row r="47" spans="1:9" ht="12.75">
      <c r="A47" s="2">
        <v>39295</v>
      </c>
      <c r="B47" s="14">
        <v>291.3</v>
      </c>
      <c r="C47">
        <v>164.8</v>
      </c>
      <c r="D47">
        <v>112.8</v>
      </c>
      <c r="E47">
        <v>125.9</v>
      </c>
      <c r="F47">
        <v>152.6</v>
      </c>
      <c r="G47">
        <v>55.8</v>
      </c>
      <c r="H47">
        <v>146.6</v>
      </c>
      <c r="I47">
        <v>168.5</v>
      </c>
    </row>
    <row r="48" spans="1:9" ht="12.75">
      <c r="A48" s="2">
        <v>39326</v>
      </c>
      <c r="B48" s="14">
        <v>191.6</v>
      </c>
      <c r="C48">
        <v>238.7</v>
      </c>
      <c r="D48">
        <v>161.8</v>
      </c>
      <c r="E48">
        <v>137.7</v>
      </c>
      <c r="F48">
        <v>169.6</v>
      </c>
      <c r="G48">
        <v>167.2</v>
      </c>
      <c r="H48">
        <v>158.8</v>
      </c>
      <c r="I48">
        <v>198.4</v>
      </c>
    </row>
    <row r="49" spans="1:9" ht="12.75">
      <c r="A49" s="2">
        <v>39356</v>
      </c>
      <c r="B49" s="14">
        <v>72.6</v>
      </c>
      <c r="C49">
        <v>82.6</v>
      </c>
      <c r="D49">
        <v>79.2</v>
      </c>
      <c r="E49">
        <v>92.2</v>
      </c>
      <c r="F49">
        <v>81.1</v>
      </c>
      <c r="G49">
        <v>40.5</v>
      </c>
      <c r="H49">
        <v>112.4</v>
      </c>
      <c r="I49">
        <v>72.2</v>
      </c>
    </row>
    <row r="50" spans="1:9" ht="12.75">
      <c r="A50" s="2">
        <v>39387</v>
      </c>
      <c r="B50" s="14">
        <v>232.2</v>
      </c>
      <c r="C50">
        <v>169.6</v>
      </c>
      <c r="D50">
        <v>22.6</v>
      </c>
      <c r="E50">
        <v>39</v>
      </c>
      <c r="F50">
        <v>49.7</v>
      </c>
      <c r="G50">
        <v>15.9</v>
      </c>
      <c r="H50">
        <v>49.3</v>
      </c>
      <c r="I50">
        <v>121.1</v>
      </c>
    </row>
    <row r="51" spans="1:9" ht="12.75">
      <c r="A51" s="2">
        <v>39417</v>
      </c>
      <c r="B51" s="14">
        <v>10.6</v>
      </c>
      <c r="C51">
        <v>18.8</v>
      </c>
      <c r="D51">
        <v>31.6</v>
      </c>
      <c r="E51">
        <v>20.6</v>
      </c>
      <c r="F51">
        <v>12.6</v>
      </c>
      <c r="G51">
        <v>17.9</v>
      </c>
      <c r="H51">
        <v>28.2</v>
      </c>
      <c r="I51">
        <v>18.2</v>
      </c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</sheetData>
  <mergeCells count="1">
    <mergeCell ref="L3:O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tabSelected="1" view="pageBreakPreview" zoomScaleSheetLayoutView="100" workbookViewId="0" topLeftCell="A1">
      <selection activeCell="A1" sqref="A1:H1"/>
    </sheetView>
  </sheetViews>
  <sheetFormatPr defaultColWidth="9.140625" defaultRowHeight="12.75"/>
  <cols>
    <col min="1" max="8" width="8.57421875" style="0" customWidth="1"/>
    <col min="9" max="11" width="10.140625" style="0" customWidth="1"/>
  </cols>
  <sheetData>
    <row r="1" spans="1:8" ht="13.5" thickBot="1">
      <c r="A1" s="19" t="s">
        <v>24</v>
      </c>
      <c r="B1" s="20"/>
      <c r="C1" s="20"/>
      <c r="D1" s="20"/>
      <c r="E1" s="20"/>
      <c r="F1" s="20"/>
      <c r="G1" s="20"/>
      <c r="H1" s="20"/>
    </row>
    <row r="3" spans="9:11" ht="12.75">
      <c r="I3" s="1"/>
      <c r="K3" s="1"/>
    </row>
    <row r="5" ht="12.75">
      <c r="P5" s="3"/>
    </row>
    <row r="6" ht="12.75">
      <c r="P6" s="3"/>
    </row>
    <row r="7" ht="12.75">
      <c r="P7" s="3"/>
    </row>
    <row r="8" ht="12.75">
      <c r="P8" s="3"/>
    </row>
    <row r="9" ht="12.75">
      <c r="P9" s="3"/>
    </row>
    <row r="10" ht="12.75">
      <c r="P10" s="3"/>
    </row>
    <row r="11" ht="12.75">
      <c r="P11" s="3"/>
    </row>
    <row r="12" ht="12.75">
      <c r="P12" s="3"/>
    </row>
    <row r="13" ht="12.75">
      <c r="P13" s="3"/>
    </row>
    <row r="14" ht="12.75">
      <c r="P14" s="3"/>
    </row>
    <row r="15" ht="12.75">
      <c r="P15" s="3"/>
    </row>
    <row r="16" ht="12.75">
      <c r="P16" s="3"/>
    </row>
    <row r="21" ht="13.5" thickBot="1"/>
    <row r="22" spans="1:8" ht="13.5">
      <c r="A22" s="21" t="s">
        <v>23</v>
      </c>
      <c r="B22" s="21"/>
      <c r="C22" s="21"/>
      <c r="D22" s="21"/>
      <c r="E22" s="21"/>
      <c r="F22" s="21"/>
      <c r="G22" s="21"/>
      <c r="H22" s="21"/>
    </row>
    <row r="23" spans="1:2" ht="12.75">
      <c r="A23" s="2"/>
      <c r="B23" s="14"/>
    </row>
    <row r="24" spans="1:2" ht="12.75">
      <c r="A24" s="2"/>
      <c r="B24" s="14"/>
    </row>
    <row r="25" spans="1:2" ht="12.75">
      <c r="A25" s="2"/>
      <c r="B25" s="14"/>
    </row>
    <row r="26" spans="1:2" ht="12.75">
      <c r="A26" s="2"/>
      <c r="B26" s="14"/>
    </row>
    <row r="27" spans="1:2" s="13" customFormat="1" ht="12.75">
      <c r="A27" s="2"/>
      <c r="B27" s="14"/>
    </row>
    <row r="28" spans="1:2" ht="12.75">
      <c r="A28" s="2"/>
      <c r="B28" s="14"/>
    </row>
    <row r="29" spans="1:2" ht="12.75">
      <c r="A29" s="2"/>
      <c r="B29" s="14"/>
    </row>
    <row r="30" spans="1:2" ht="12.75">
      <c r="A30" s="2"/>
      <c r="B30" s="14"/>
    </row>
    <row r="31" spans="1:2" ht="12.75">
      <c r="A31" s="2"/>
      <c r="B31" s="14"/>
    </row>
    <row r="32" spans="1:2" ht="12.75">
      <c r="A32" s="2"/>
      <c r="B32" s="14"/>
    </row>
    <row r="33" spans="1:2" ht="12.75">
      <c r="A33" s="2"/>
      <c r="B33" s="14"/>
    </row>
    <row r="34" spans="1:2" ht="12.75">
      <c r="A34" s="2"/>
      <c r="B34" s="14"/>
    </row>
    <row r="35" spans="1:2" ht="12.75">
      <c r="A35" s="2"/>
      <c r="B35" s="14"/>
    </row>
    <row r="36" spans="1:2" ht="12.75">
      <c r="A36" s="2"/>
      <c r="B36" s="14"/>
    </row>
    <row r="37" spans="1:2" ht="12.75">
      <c r="A37" s="2"/>
      <c r="B37" s="14"/>
    </row>
    <row r="38" spans="1:2" ht="12.75">
      <c r="A38" s="2"/>
      <c r="B38" s="14"/>
    </row>
    <row r="39" spans="1:2" ht="12.75">
      <c r="A39" s="2"/>
      <c r="B39" s="14"/>
    </row>
    <row r="40" spans="1:2" ht="12.75">
      <c r="A40" s="2"/>
      <c r="B40" s="14"/>
    </row>
    <row r="41" spans="1:2" ht="12.75">
      <c r="A41" s="2"/>
      <c r="B41" s="14"/>
    </row>
    <row r="42" spans="1:2" ht="12.75">
      <c r="A42" s="2"/>
      <c r="B42" s="14"/>
    </row>
    <row r="43" spans="1:2" ht="12.75">
      <c r="A43" s="2"/>
      <c r="B43" s="14"/>
    </row>
    <row r="44" spans="1:2" ht="12.75">
      <c r="A44" s="2"/>
      <c r="B44" s="14"/>
    </row>
    <row r="45" spans="1:2" ht="12.75">
      <c r="A45" s="2"/>
      <c r="B45" s="14"/>
    </row>
    <row r="46" spans="1:2" ht="12.75">
      <c r="A46" s="2"/>
      <c r="B46" s="14"/>
    </row>
    <row r="47" spans="1:2" ht="12.75">
      <c r="A47" s="2"/>
      <c r="B47" s="14"/>
    </row>
    <row r="48" spans="1:2" ht="12.75">
      <c r="A48" s="2"/>
      <c r="B48" s="14"/>
    </row>
    <row r="49" spans="1:2" ht="12.75">
      <c r="A49" s="2"/>
      <c r="B49" s="14"/>
    </row>
    <row r="50" spans="1:2" ht="12.75">
      <c r="A50" s="2"/>
      <c r="B50" s="14"/>
    </row>
    <row r="51" spans="1:2" ht="12.75">
      <c r="A51" s="2"/>
      <c r="B51" s="14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</sheetData>
  <mergeCells count="2">
    <mergeCell ref="A1:H1"/>
    <mergeCell ref="A22:H22"/>
  </mergeCells>
  <printOptions/>
  <pageMargins left="0.9448818897637796" right="0.9448818897637796" top="0.7874015748031497" bottom="0.984251968503937" header="0.5118110236220472" footer="0.5118110236220472"/>
  <pageSetup horizontalDpi="600" verticalDpi="600" orientation="portrait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Dipendente Insiel</cp:lastModifiedBy>
  <cp:lastPrinted>2008-04-28T10:15:59Z</cp:lastPrinted>
  <dcterms:created xsi:type="dcterms:W3CDTF">2007-03-23T09:40:40Z</dcterms:created>
  <dcterms:modified xsi:type="dcterms:W3CDTF">2008-05-21T08:29:17Z</dcterms:modified>
  <cp:category/>
  <cp:version/>
  <cp:contentType/>
  <cp:contentStatus/>
</cp:coreProperties>
</file>