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<sst xmlns="http://schemas.openxmlformats.org/spreadsheetml/2006/main" count="61" uniqueCount="37">
  <si>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N.</t>
  </si>
  <si>
    <t>%</t>
  </si>
  <si>
    <t>Fonte: Sistema Informativo Sanitario Regionale.</t>
  </si>
  <si>
    <t>Totale</t>
  </si>
  <si>
    <t>GRUPPO DI CAUSE</t>
  </si>
  <si>
    <t>AZIENDA SANITARIA DI RESIDENZA</t>
  </si>
  <si>
    <t>Triestina</t>
  </si>
  <si>
    <t>Isontina</t>
  </si>
  <si>
    <t>Alto Friuli</t>
  </si>
  <si>
    <t>Medio Friuli</t>
  </si>
  <si>
    <t>Bassa Friulana</t>
  </si>
  <si>
    <t>Friuli Occid.</t>
  </si>
  <si>
    <t>Incid.</t>
  </si>
  <si>
    <t/>
  </si>
  <si>
    <t>Malattie infettive e parassitarie</t>
  </si>
  <si>
    <t>Tumori</t>
  </si>
  <si>
    <t>Malatt. ghiandole endocr., della nutriz.,</t>
  </si>
  <si>
    <t xml:space="preserve">  del metabolismo e disturbi immunit.</t>
  </si>
  <si>
    <t>Malatt. del sangue e org. emopoietici</t>
  </si>
  <si>
    <t>Disturbi psichici</t>
  </si>
  <si>
    <t>Malatt. del sist. nerv. e degli org. sens.</t>
  </si>
  <si>
    <t>Malattie del sistema circolatorio</t>
  </si>
  <si>
    <t>Malattie dell'apparato respiratorio</t>
  </si>
  <si>
    <t>Malattie dell'apparato digerente</t>
  </si>
  <si>
    <t>Malattie dell'apparato genitourinario</t>
  </si>
  <si>
    <t xml:space="preserve">Complicazioni della gravidanza, del </t>
  </si>
  <si>
    <t xml:space="preserve">  parto e del perpuerio</t>
  </si>
  <si>
    <t>Malattie della pelle e del tess. sottocut.</t>
  </si>
  <si>
    <t>Malattie del sist. osteomuscolare e del</t>
  </si>
  <si>
    <t xml:space="preserve">  tessuto connettivo</t>
  </si>
  <si>
    <t>Malformazioni congenite</t>
  </si>
  <si>
    <t>Alcune condiz. morb. di orig. perinatale</t>
  </si>
  <si>
    <t>Sintomi e stati morbosi mal definiti</t>
  </si>
  <si>
    <t>Traumatismi e avvelenamenti</t>
  </si>
  <si>
    <t>Cause esterne traumatisi e avvelenamenti</t>
  </si>
  <si>
    <t>Totale decessi</t>
  </si>
  <si>
    <t>Tav. 13.8 - FVG NUMERO DEI DECESSI PER AZIENDA SANITARIA DI RESIDENZA E PER GRUPPO DI CAUSE - Anno 2004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</si>
</sst>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1" fontId="2" fillId="0" borderId="0" xfId="18" applyFont="1" applyAlignment="1">
      <alignment/>
    </xf>
    <xf numFmtId="178" fontId="2" fillId="0" borderId="0" xfId="18" applyNumberFormat="1" applyFont="1" applyAlignment="1">
      <alignment/>
    </xf>
    <xf numFmtId="0" fontId="0" fillId="0" borderId="0" xfId="0" applyFill="1" applyAlignment="1">
      <alignment/>
    </xf>
    <xf numFmtId="41" fontId="2" fillId="0" borderId="0" xfId="18" applyFont="1" applyBorder="1" applyAlignment="1">
      <alignment horizontal="center"/>
    </xf>
    <xf numFmtId="41" fontId="2" fillId="0" borderId="1" xfId="18" applyFont="1" applyBorder="1" applyAlignment="1">
      <alignment horizontal="center" vertical="top"/>
    </xf>
    <xf numFmtId="3" fontId="2" fillId="0" borderId="0" xfId="18" applyNumberFormat="1" applyFont="1" applyAlignment="1">
      <alignment/>
    </xf>
    <xf numFmtId="174" fontId="2" fillId="0" borderId="0" xfId="18" applyNumberFormat="1" applyFont="1" applyAlignment="1">
      <alignment/>
    </xf>
    <xf numFmtId="0" fontId="3" fillId="0" borderId="2" xfId="0" applyFont="1" applyBorder="1" applyAlignment="1">
      <alignment vertical="center"/>
    </xf>
    <xf numFmtId="3" fontId="3" fillId="0" borderId="2" xfId="18" applyNumberFormat="1" applyFont="1" applyBorder="1" applyAlignment="1">
      <alignment vertical="center"/>
    </xf>
    <xf numFmtId="174" fontId="3" fillId="0" borderId="2" xfId="18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9" fillId="0" borderId="2" xfId="0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8.28125" style="0" customWidth="1"/>
    <col min="2" max="2" width="5.8515625" style="13" customWidth="1"/>
    <col min="3" max="15" width="5.8515625" style="0" customWidth="1"/>
    <col min="16" max="16" width="30.421875" style="14" customWidth="1"/>
    <col min="17" max="17" width="10.8515625" style="14" customWidth="1"/>
  </cols>
  <sheetData>
    <row r="1" spans="1:17" s="13" customFormat="1" ht="13.5" thickBot="1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4"/>
      <c r="Q1" s="14"/>
    </row>
    <row r="2" spans="1:15" ht="13.5">
      <c r="A2" s="20" t="s">
        <v>4</v>
      </c>
      <c r="B2" s="20" t="s">
        <v>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>
      <c r="A3" s="21"/>
      <c r="B3" s="22" t="s">
        <v>6</v>
      </c>
      <c r="C3" s="22"/>
      <c r="D3" s="22" t="s">
        <v>7</v>
      </c>
      <c r="E3" s="22"/>
      <c r="F3" s="22" t="s">
        <v>8</v>
      </c>
      <c r="G3" s="22"/>
      <c r="H3" s="22" t="s">
        <v>9</v>
      </c>
      <c r="I3" s="22"/>
      <c r="J3" s="22" t="s">
        <v>10</v>
      </c>
      <c r="K3" s="22"/>
      <c r="L3" s="22" t="s">
        <v>11</v>
      </c>
      <c r="M3" s="22"/>
      <c r="N3" s="22" t="s">
        <v>3</v>
      </c>
      <c r="O3" s="22"/>
    </row>
    <row r="4" spans="1:16" ht="13.5" customHeight="1">
      <c r="A4" s="21"/>
      <c r="B4" s="6" t="s">
        <v>0</v>
      </c>
      <c r="C4" s="6" t="s">
        <v>12</v>
      </c>
      <c r="D4" s="6" t="s">
        <v>0</v>
      </c>
      <c r="E4" s="6" t="s">
        <v>12</v>
      </c>
      <c r="F4" s="6" t="s">
        <v>0</v>
      </c>
      <c r="G4" s="6" t="s">
        <v>12</v>
      </c>
      <c r="H4" s="6" t="s">
        <v>0</v>
      </c>
      <c r="I4" s="6" t="s">
        <v>12</v>
      </c>
      <c r="J4" s="6" t="s">
        <v>0</v>
      </c>
      <c r="K4" s="6" t="s">
        <v>12</v>
      </c>
      <c r="L4" s="6" t="s">
        <v>0</v>
      </c>
      <c r="M4" s="6" t="s">
        <v>12</v>
      </c>
      <c r="N4" s="6" t="s">
        <v>0</v>
      </c>
      <c r="O4" s="6" t="s">
        <v>12</v>
      </c>
      <c r="P4" s="18"/>
    </row>
    <row r="5" spans="1:16" ht="13.5">
      <c r="A5" s="22"/>
      <c r="B5" s="7" t="s">
        <v>13</v>
      </c>
      <c r="C5" s="7" t="s">
        <v>1</v>
      </c>
      <c r="D5" s="7" t="s">
        <v>13</v>
      </c>
      <c r="E5" s="7" t="s">
        <v>1</v>
      </c>
      <c r="F5" s="7" t="s">
        <v>13</v>
      </c>
      <c r="G5" s="7" t="s">
        <v>1</v>
      </c>
      <c r="H5" s="7" t="s">
        <v>13</v>
      </c>
      <c r="I5" s="7" t="s">
        <v>1</v>
      </c>
      <c r="J5" s="7" t="s">
        <v>13</v>
      </c>
      <c r="K5" s="7" t="s">
        <v>1</v>
      </c>
      <c r="L5" s="7" t="s">
        <v>13</v>
      </c>
      <c r="M5" s="7" t="s">
        <v>1</v>
      </c>
      <c r="N5" s="7" t="s">
        <v>13</v>
      </c>
      <c r="O5" s="7" t="s">
        <v>1</v>
      </c>
      <c r="P5" s="18"/>
    </row>
    <row r="6" spans="1:17" ht="18" customHeight="1">
      <c r="A6" s="1" t="s">
        <v>14</v>
      </c>
      <c r="B6" s="8">
        <v>25</v>
      </c>
      <c r="C6" s="9">
        <f>B6/B$27*100</f>
        <v>0.7250580046403712</v>
      </c>
      <c r="D6" s="8">
        <v>8</v>
      </c>
      <c r="E6" s="9">
        <f>D6/D$27*100</f>
        <v>0.5082592121982211</v>
      </c>
      <c r="F6" s="8">
        <v>26</v>
      </c>
      <c r="G6" s="9">
        <f>F6/F$27*100</f>
        <v>2.763018065887354</v>
      </c>
      <c r="H6" s="8">
        <v>37</v>
      </c>
      <c r="I6" s="9">
        <f>H6/H$27*100</f>
        <v>0.9843043362596435</v>
      </c>
      <c r="J6" s="8">
        <v>5</v>
      </c>
      <c r="K6" s="9">
        <f>J6/J$27*100</f>
        <v>0.43782837127845886</v>
      </c>
      <c r="L6" s="8">
        <v>22</v>
      </c>
      <c r="M6" s="9">
        <f>L6/L$27*100</f>
        <v>0.78125</v>
      </c>
      <c r="N6" s="8">
        <f>+B6+D6+F6+H6+J6+L6</f>
        <v>123</v>
      </c>
      <c r="O6" s="9">
        <f>N6/N$27*100</f>
        <v>0.8991228070175439</v>
      </c>
      <c r="P6" s="17"/>
      <c r="Q6" s="15"/>
    </row>
    <row r="7" spans="1:17" ht="13.5">
      <c r="A7" s="1" t="s">
        <v>15</v>
      </c>
      <c r="B7" s="8">
        <v>991</v>
      </c>
      <c r="C7" s="9">
        <f>B7/B$27*100</f>
        <v>28.741299303944317</v>
      </c>
      <c r="D7" s="8">
        <v>531</v>
      </c>
      <c r="E7" s="9">
        <f>D7/D$27*100</f>
        <v>33.73570520965693</v>
      </c>
      <c r="F7" s="8">
        <v>272</v>
      </c>
      <c r="G7" s="9">
        <f>F7/F$27*100</f>
        <v>28.905419766206165</v>
      </c>
      <c r="H7" s="8">
        <v>1178</v>
      </c>
      <c r="I7" s="9">
        <f>H7/H$27*100</f>
        <v>31.33812184091514</v>
      </c>
      <c r="J7" s="8">
        <v>383</v>
      </c>
      <c r="K7" s="9">
        <f>J7/J$27*100</f>
        <v>33.53765323992995</v>
      </c>
      <c r="L7" s="8">
        <v>863</v>
      </c>
      <c r="M7" s="9">
        <f>L7/L$27*100</f>
        <v>30.646306818181817</v>
      </c>
      <c r="N7" s="8">
        <f>+B7+D7+F7+H7+J7+L7</f>
        <v>4218</v>
      </c>
      <c r="O7" s="9">
        <f>N7/N$27*100</f>
        <v>30.833333333333336</v>
      </c>
      <c r="P7" s="17"/>
      <c r="Q7" s="15"/>
    </row>
    <row r="8" spans="1:17" ht="12.75" customHeight="1">
      <c r="A8" s="1" t="s">
        <v>16</v>
      </c>
      <c r="B8" s="8"/>
      <c r="C8" s="9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  <c r="P8" s="17"/>
      <c r="Q8" s="15"/>
    </row>
    <row r="9" spans="1:17" ht="12.75" customHeight="1">
      <c r="A9" s="1" t="s">
        <v>17</v>
      </c>
      <c r="B9" s="8">
        <v>96</v>
      </c>
      <c r="C9" s="9">
        <f>B9/B$27*100</f>
        <v>2.784222737819025</v>
      </c>
      <c r="D9" s="8">
        <v>36</v>
      </c>
      <c r="E9" s="9">
        <f>D9/D$27*100</f>
        <v>2.2871664548919948</v>
      </c>
      <c r="F9" s="8">
        <v>24</v>
      </c>
      <c r="G9" s="9">
        <f>F9/F$27*100</f>
        <v>2.5504782146652496</v>
      </c>
      <c r="H9" s="8">
        <v>40</v>
      </c>
      <c r="I9" s="9">
        <f>H9/H$27*100</f>
        <v>1.0641127959563714</v>
      </c>
      <c r="J9" s="8">
        <v>20</v>
      </c>
      <c r="K9" s="9">
        <f>J9/J$27*100</f>
        <v>1.7513134851138354</v>
      </c>
      <c r="L9" s="8">
        <v>51</v>
      </c>
      <c r="M9" s="9">
        <f>L9/L$27*100</f>
        <v>1.8110795454545456</v>
      </c>
      <c r="N9" s="8">
        <f>+B9+D9+F9+H9+J9+L9</f>
        <v>267</v>
      </c>
      <c r="O9" s="9">
        <f>N9/N$27*100</f>
        <v>1.9517543859649125</v>
      </c>
      <c r="P9" s="17"/>
      <c r="Q9" s="15"/>
    </row>
    <row r="10" spans="1:17" ht="15.75" customHeight="1">
      <c r="A10" s="1" t="s">
        <v>18</v>
      </c>
      <c r="B10" s="8">
        <v>13</v>
      </c>
      <c r="C10" s="9">
        <f aca="true" t="shared" si="0" ref="C10:E26">B10/B$27*100</f>
        <v>0.37703016241299303</v>
      </c>
      <c r="D10" s="8">
        <v>2</v>
      </c>
      <c r="E10" s="9">
        <f t="shared" si="0"/>
        <v>0.12706480304955528</v>
      </c>
      <c r="F10" s="8">
        <v>4</v>
      </c>
      <c r="G10" s="9">
        <f aca="true" t="shared" si="1" ref="G10:G16">F10/F$27*100</f>
        <v>0.4250797024442083</v>
      </c>
      <c r="H10" s="8">
        <v>7</v>
      </c>
      <c r="I10" s="9">
        <f aca="true" t="shared" si="2" ref="I10:I16">H10/H$27*100</f>
        <v>0.186219739292365</v>
      </c>
      <c r="J10" s="8">
        <v>3</v>
      </c>
      <c r="K10" s="9">
        <f aca="true" t="shared" si="3" ref="K10:K18">J10/J$27*100</f>
        <v>0.2626970227670753</v>
      </c>
      <c r="L10" s="8">
        <v>8</v>
      </c>
      <c r="M10" s="9">
        <f aca="true" t="shared" si="4" ref="M10:M16">L10/L$27*100</f>
        <v>0.2840909090909091</v>
      </c>
      <c r="N10" s="8">
        <f aca="true" t="shared" si="5" ref="N10:N16">+B10+D10+F10+H10+J10+L10</f>
        <v>37</v>
      </c>
      <c r="O10" s="9">
        <f aca="true" t="shared" si="6" ref="O10:O16">N10/N$27*100</f>
        <v>0.27046783625730997</v>
      </c>
      <c r="P10" s="17"/>
      <c r="Q10" s="15"/>
    </row>
    <row r="11" spans="1:17" ht="15.75" customHeight="1">
      <c r="A11" s="1" t="s">
        <v>19</v>
      </c>
      <c r="B11" s="8">
        <v>72</v>
      </c>
      <c r="C11" s="9">
        <f t="shared" si="0"/>
        <v>2.088167053364269</v>
      </c>
      <c r="D11" s="8">
        <v>17</v>
      </c>
      <c r="E11" s="9">
        <f t="shared" si="0"/>
        <v>1.0800508259212198</v>
      </c>
      <c r="F11" s="8">
        <v>16</v>
      </c>
      <c r="G11" s="9">
        <f t="shared" si="1"/>
        <v>1.7003188097768331</v>
      </c>
      <c r="H11" s="8">
        <v>74</v>
      </c>
      <c r="I11" s="9">
        <f t="shared" si="2"/>
        <v>1.968608672519287</v>
      </c>
      <c r="J11" s="8">
        <v>44</v>
      </c>
      <c r="K11" s="9">
        <f t="shared" si="3"/>
        <v>3.852889667250438</v>
      </c>
      <c r="L11" s="8">
        <v>50</v>
      </c>
      <c r="M11" s="9">
        <f t="shared" si="4"/>
        <v>1.7755681818181819</v>
      </c>
      <c r="N11" s="8">
        <f t="shared" si="5"/>
        <v>273</v>
      </c>
      <c r="O11" s="9">
        <f t="shared" si="6"/>
        <v>1.9956140350877192</v>
      </c>
      <c r="P11" s="17"/>
      <c r="Q11" s="15"/>
    </row>
    <row r="12" spans="1:17" ht="15.75" customHeight="1">
      <c r="A12" s="1" t="s">
        <v>20</v>
      </c>
      <c r="B12" s="8">
        <v>103</v>
      </c>
      <c r="C12" s="9">
        <f t="shared" si="0"/>
        <v>2.9872389791183296</v>
      </c>
      <c r="D12" s="8">
        <v>40</v>
      </c>
      <c r="E12" s="9">
        <f t="shared" si="0"/>
        <v>2.5412960609911055</v>
      </c>
      <c r="F12" s="8">
        <v>8</v>
      </c>
      <c r="G12" s="9">
        <f t="shared" si="1"/>
        <v>0.8501594048884166</v>
      </c>
      <c r="H12" s="8">
        <v>56</v>
      </c>
      <c r="I12" s="9">
        <f t="shared" si="2"/>
        <v>1.48975791433892</v>
      </c>
      <c r="J12" s="8">
        <v>13</v>
      </c>
      <c r="K12" s="9">
        <f t="shared" si="3"/>
        <v>1.138353765323993</v>
      </c>
      <c r="L12" s="8">
        <v>49</v>
      </c>
      <c r="M12" s="9">
        <f t="shared" si="4"/>
        <v>1.7400568181818181</v>
      </c>
      <c r="N12" s="8">
        <f t="shared" si="5"/>
        <v>269</v>
      </c>
      <c r="O12" s="9">
        <f t="shared" si="6"/>
        <v>1.966374269005848</v>
      </c>
      <c r="P12" s="17"/>
      <c r="Q12" s="16"/>
    </row>
    <row r="13" spans="1:17" ht="15.75" customHeight="1">
      <c r="A13" s="1" t="s">
        <v>21</v>
      </c>
      <c r="B13" s="8">
        <v>1392</v>
      </c>
      <c r="C13" s="9">
        <f t="shared" si="0"/>
        <v>40.37122969837587</v>
      </c>
      <c r="D13" s="8">
        <v>619</v>
      </c>
      <c r="E13" s="9">
        <f t="shared" si="0"/>
        <v>39.326556543837356</v>
      </c>
      <c r="F13" s="8">
        <v>370</v>
      </c>
      <c r="G13" s="9">
        <f t="shared" si="1"/>
        <v>39.319872476089266</v>
      </c>
      <c r="H13" s="8">
        <v>1559</v>
      </c>
      <c r="I13" s="9">
        <f t="shared" si="2"/>
        <v>41.47379622239957</v>
      </c>
      <c r="J13" s="8">
        <v>451</v>
      </c>
      <c r="K13" s="9">
        <f t="shared" si="3"/>
        <v>39.49211908931699</v>
      </c>
      <c r="L13" s="8">
        <v>1177</v>
      </c>
      <c r="M13" s="9">
        <f t="shared" si="4"/>
        <v>41.796875</v>
      </c>
      <c r="N13" s="8">
        <f t="shared" si="5"/>
        <v>5568</v>
      </c>
      <c r="O13" s="9">
        <f t="shared" si="6"/>
        <v>40.70175438596491</v>
      </c>
      <c r="P13" s="17"/>
      <c r="Q13" s="15"/>
    </row>
    <row r="14" spans="1:17" ht="15.75" customHeight="1">
      <c r="A14" s="1" t="s">
        <v>22</v>
      </c>
      <c r="B14" s="8">
        <v>266</v>
      </c>
      <c r="C14" s="9">
        <f t="shared" si="0"/>
        <v>7.71461716937355</v>
      </c>
      <c r="D14" s="8">
        <v>117</v>
      </c>
      <c r="E14" s="9">
        <f t="shared" si="0"/>
        <v>7.433290978398984</v>
      </c>
      <c r="F14" s="8">
        <v>74</v>
      </c>
      <c r="G14" s="9">
        <f t="shared" si="1"/>
        <v>7.863974495217853</v>
      </c>
      <c r="H14" s="8">
        <v>275</v>
      </c>
      <c r="I14" s="9">
        <f t="shared" si="2"/>
        <v>7.315775472200054</v>
      </c>
      <c r="J14" s="8">
        <v>88</v>
      </c>
      <c r="K14" s="9">
        <f t="shared" si="3"/>
        <v>7.705779334500876</v>
      </c>
      <c r="L14" s="8">
        <v>224</v>
      </c>
      <c r="M14" s="9">
        <f t="shared" si="4"/>
        <v>7.954545454545454</v>
      </c>
      <c r="N14" s="8">
        <f t="shared" si="5"/>
        <v>1044</v>
      </c>
      <c r="O14" s="9">
        <f t="shared" si="6"/>
        <v>7.631578947368421</v>
      </c>
      <c r="P14" s="17"/>
      <c r="Q14" s="15"/>
    </row>
    <row r="15" spans="1:17" ht="16.5" customHeight="1">
      <c r="A15" s="1" t="s">
        <v>23</v>
      </c>
      <c r="B15" s="8">
        <v>180</v>
      </c>
      <c r="C15" s="9">
        <f t="shared" si="0"/>
        <v>5.220417633410673</v>
      </c>
      <c r="D15" s="8">
        <v>65</v>
      </c>
      <c r="E15" s="9">
        <f t="shared" si="0"/>
        <v>4.129606099110546</v>
      </c>
      <c r="F15" s="8">
        <v>58</v>
      </c>
      <c r="G15" s="9">
        <f t="shared" si="1"/>
        <v>6.163655685441021</v>
      </c>
      <c r="H15" s="8">
        <v>192</v>
      </c>
      <c r="I15" s="9">
        <f t="shared" si="2"/>
        <v>5.107741420590583</v>
      </c>
      <c r="J15" s="8">
        <v>48</v>
      </c>
      <c r="K15" s="9">
        <f t="shared" si="3"/>
        <v>4.203152364273205</v>
      </c>
      <c r="L15" s="8">
        <v>161</v>
      </c>
      <c r="M15" s="9">
        <f t="shared" si="4"/>
        <v>5.717329545454546</v>
      </c>
      <c r="N15" s="8">
        <f t="shared" si="5"/>
        <v>704</v>
      </c>
      <c r="O15" s="9">
        <f t="shared" si="6"/>
        <v>5.146198830409357</v>
      </c>
      <c r="P15" s="17"/>
      <c r="Q15" s="15"/>
    </row>
    <row r="16" spans="1:17" ht="17.25" customHeight="1">
      <c r="A16" s="1" t="s">
        <v>24</v>
      </c>
      <c r="B16" s="8">
        <v>37</v>
      </c>
      <c r="C16" s="9">
        <f t="shared" si="0"/>
        <v>1.0730858468677493</v>
      </c>
      <c r="D16" s="8">
        <v>33</v>
      </c>
      <c r="E16" s="9">
        <f t="shared" si="0"/>
        <v>2.096569250317662</v>
      </c>
      <c r="F16" s="8">
        <v>3</v>
      </c>
      <c r="G16" s="9">
        <f t="shared" si="1"/>
        <v>0.3188097768331562</v>
      </c>
      <c r="H16" s="8">
        <v>28</v>
      </c>
      <c r="I16" s="9">
        <f t="shared" si="2"/>
        <v>0.74487895716946</v>
      </c>
      <c r="J16" s="8">
        <v>11</v>
      </c>
      <c r="K16" s="9">
        <f t="shared" si="3"/>
        <v>0.9632224168126094</v>
      </c>
      <c r="L16" s="8">
        <v>20</v>
      </c>
      <c r="M16" s="9">
        <f t="shared" si="4"/>
        <v>0.7102272727272727</v>
      </c>
      <c r="N16" s="8">
        <f t="shared" si="5"/>
        <v>132</v>
      </c>
      <c r="O16" s="9">
        <f t="shared" si="6"/>
        <v>0.9649122807017544</v>
      </c>
      <c r="P16" s="17"/>
      <c r="Q16" s="15"/>
    </row>
    <row r="17" spans="1:17" ht="12.75" customHeight="1">
      <c r="A17" s="1" t="s">
        <v>25</v>
      </c>
      <c r="B17" s="8"/>
      <c r="C17" s="9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17"/>
      <c r="Q17" s="15"/>
    </row>
    <row r="18" spans="1:17" ht="12.75" customHeight="1">
      <c r="A18" s="1" t="s">
        <v>26</v>
      </c>
      <c r="B18" s="8">
        <v>0</v>
      </c>
      <c r="C18" s="9">
        <f t="shared" si="0"/>
        <v>0</v>
      </c>
      <c r="D18" s="8">
        <v>1</v>
      </c>
      <c r="E18" s="9">
        <f t="shared" si="0"/>
        <v>0.06353240152477764</v>
      </c>
      <c r="F18" s="8">
        <v>0</v>
      </c>
      <c r="G18" s="9">
        <f>F18/F$27*100</f>
        <v>0</v>
      </c>
      <c r="H18" s="8">
        <v>0</v>
      </c>
      <c r="I18" s="9">
        <f aca="true" t="shared" si="7" ref="I18:I26">H18/H$27*100</f>
        <v>0</v>
      </c>
      <c r="J18" s="8">
        <v>1</v>
      </c>
      <c r="K18" s="9">
        <f t="shared" si="3"/>
        <v>0.08756567425569177</v>
      </c>
      <c r="L18" s="8">
        <v>0</v>
      </c>
      <c r="M18" s="9">
        <f aca="true" t="shared" si="8" ref="M18:M26">L18/L$27*100</f>
        <v>0</v>
      </c>
      <c r="N18" s="8">
        <f aca="true" t="shared" si="9" ref="N18:N26">+B18+D18+F18+H18+J18+L18</f>
        <v>2</v>
      </c>
      <c r="O18" s="9">
        <f aca="true" t="shared" si="10" ref="O18:O26">N18/N$27*100</f>
        <v>0.014619883040935673</v>
      </c>
      <c r="P18" s="17"/>
      <c r="Q18" s="15"/>
    </row>
    <row r="19" spans="1:17" ht="16.5" customHeight="1">
      <c r="A19" s="1" t="s">
        <v>27</v>
      </c>
      <c r="B19" s="8">
        <v>8</v>
      </c>
      <c r="C19" s="9">
        <f t="shared" si="0"/>
        <v>0.23201856148491878</v>
      </c>
      <c r="D19" s="8">
        <v>0</v>
      </c>
      <c r="E19" s="9">
        <f t="shared" si="0"/>
        <v>0</v>
      </c>
      <c r="F19" s="8">
        <v>0</v>
      </c>
      <c r="G19" s="9">
        <f>F19/F$27*100</f>
        <v>0</v>
      </c>
      <c r="H19" s="8">
        <v>4</v>
      </c>
      <c r="I19" s="9">
        <f t="shared" si="7"/>
        <v>0.10641127959563715</v>
      </c>
      <c r="J19" s="8">
        <v>1</v>
      </c>
      <c r="K19" s="9">
        <f aca="true" t="shared" si="11" ref="K19:K26">J19/J$27*100</f>
        <v>0.08756567425569177</v>
      </c>
      <c r="L19" s="8">
        <v>2</v>
      </c>
      <c r="M19" s="9">
        <f t="shared" si="8"/>
        <v>0.07102272727272728</v>
      </c>
      <c r="N19" s="8">
        <f t="shared" si="9"/>
        <v>15</v>
      </c>
      <c r="O19" s="9">
        <f t="shared" si="10"/>
        <v>0.10964912280701754</v>
      </c>
      <c r="P19" s="17"/>
      <c r="Q19" s="15"/>
    </row>
    <row r="20" spans="1:17" ht="12.75" customHeight="1">
      <c r="A20" s="1" t="s">
        <v>28</v>
      </c>
      <c r="B20" s="8"/>
      <c r="C20" s="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17"/>
      <c r="Q20" s="15"/>
    </row>
    <row r="21" spans="1:17" ht="12.75" customHeight="1">
      <c r="A21" s="1" t="s">
        <v>29</v>
      </c>
      <c r="B21" s="8">
        <v>55</v>
      </c>
      <c r="C21" s="9">
        <f t="shared" si="0"/>
        <v>1.5951276102088168</v>
      </c>
      <c r="D21" s="8">
        <v>0</v>
      </c>
      <c r="E21" s="9">
        <f t="shared" si="0"/>
        <v>0</v>
      </c>
      <c r="F21" s="8">
        <v>7</v>
      </c>
      <c r="G21" s="9">
        <f aca="true" t="shared" si="12" ref="G21:G26">F21/F$27*100</f>
        <v>0.7438894792773645</v>
      </c>
      <c r="H21" s="8">
        <v>8</v>
      </c>
      <c r="I21" s="9">
        <f t="shared" si="7"/>
        <v>0.2128225591912743</v>
      </c>
      <c r="J21" s="8">
        <v>3</v>
      </c>
      <c r="K21" s="9">
        <f t="shared" si="11"/>
        <v>0.2626970227670753</v>
      </c>
      <c r="L21" s="8">
        <v>10</v>
      </c>
      <c r="M21" s="9">
        <f t="shared" si="8"/>
        <v>0.35511363636363635</v>
      </c>
      <c r="N21" s="8">
        <f t="shared" si="9"/>
        <v>83</v>
      </c>
      <c r="O21" s="9">
        <f t="shared" si="10"/>
        <v>0.6067251461988304</v>
      </c>
      <c r="P21" s="17"/>
      <c r="Q21" s="15"/>
    </row>
    <row r="22" spans="1:17" ht="16.5" customHeight="1">
      <c r="A22" s="1" t="s">
        <v>30</v>
      </c>
      <c r="B22" s="8">
        <v>3</v>
      </c>
      <c r="C22" s="9">
        <f t="shared" si="0"/>
        <v>0.08700696055684454</v>
      </c>
      <c r="D22" s="8">
        <v>0</v>
      </c>
      <c r="E22" s="9">
        <f t="shared" si="0"/>
        <v>0</v>
      </c>
      <c r="F22" s="8">
        <v>2</v>
      </c>
      <c r="G22" s="9">
        <f t="shared" si="12"/>
        <v>0.21253985122210414</v>
      </c>
      <c r="H22" s="8">
        <v>3</v>
      </c>
      <c r="I22" s="9">
        <f t="shared" si="7"/>
        <v>0.07980845969672785</v>
      </c>
      <c r="J22" s="8">
        <v>3</v>
      </c>
      <c r="K22" s="9">
        <f t="shared" si="11"/>
        <v>0.2626970227670753</v>
      </c>
      <c r="L22" s="8">
        <v>1</v>
      </c>
      <c r="M22" s="9">
        <f t="shared" si="8"/>
        <v>0.03551136363636364</v>
      </c>
      <c r="N22" s="8">
        <f t="shared" si="9"/>
        <v>12</v>
      </c>
      <c r="O22" s="9">
        <f t="shared" si="10"/>
        <v>0.08771929824561403</v>
      </c>
      <c r="P22" s="17"/>
      <c r="Q22" s="15"/>
    </row>
    <row r="23" spans="1:17" ht="13.5">
      <c r="A23" s="1" t="s">
        <v>31</v>
      </c>
      <c r="B23" s="8">
        <v>2</v>
      </c>
      <c r="C23" s="9">
        <f t="shared" si="0"/>
        <v>0.058004640371229696</v>
      </c>
      <c r="D23" s="8">
        <v>1</v>
      </c>
      <c r="E23" s="9">
        <f t="shared" si="0"/>
        <v>0.06353240152477764</v>
      </c>
      <c r="F23" s="8">
        <v>0</v>
      </c>
      <c r="G23" s="9">
        <f t="shared" si="12"/>
        <v>0</v>
      </c>
      <c r="H23" s="8">
        <v>4</v>
      </c>
      <c r="I23" s="9">
        <f t="shared" si="7"/>
        <v>0.10641127959563715</v>
      </c>
      <c r="J23" s="8">
        <v>1</v>
      </c>
      <c r="K23" s="9">
        <f t="shared" si="11"/>
        <v>0.08756567425569177</v>
      </c>
      <c r="L23" s="8">
        <v>5</v>
      </c>
      <c r="M23" s="9">
        <f t="shared" si="8"/>
        <v>0.17755681818181818</v>
      </c>
      <c r="N23" s="8">
        <f t="shared" si="9"/>
        <v>13</v>
      </c>
      <c r="O23" s="9">
        <f t="shared" si="10"/>
        <v>0.09502923976608187</v>
      </c>
      <c r="P23" s="19"/>
      <c r="Q23" s="16"/>
    </row>
    <row r="24" spans="1:15" ht="13.5">
      <c r="A24" s="1" t="s">
        <v>32</v>
      </c>
      <c r="B24" s="8">
        <v>82</v>
      </c>
      <c r="C24" s="9">
        <f t="shared" si="0"/>
        <v>2.3781902552204177</v>
      </c>
      <c r="D24" s="8">
        <v>48</v>
      </c>
      <c r="E24" s="9">
        <f t="shared" si="0"/>
        <v>3.0495552731893265</v>
      </c>
      <c r="F24" s="8">
        <v>42</v>
      </c>
      <c r="G24" s="9">
        <f t="shared" si="12"/>
        <v>4.463336875664187</v>
      </c>
      <c r="H24" s="8">
        <v>134</v>
      </c>
      <c r="I24" s="9">
        <f t="shared" si="7"/>
        <v>3.564777866453844</v>
      </c>
      <c r="J24" s="8">
        <v>23</v>
      </c>
      <c r="K24" s="9">
        <f t="shared" si="11"/>
        <v>2.0140105078809105</v>
      </c>
      <c r="L24" s="8">
        <v>59</v>
      </c>
      <c r="M24" s="9">
        <f t="shared" si="8"/>
        <v>2.0951704545454546</v>
      </c>
      <c r="N24" s="8">
        <f t="shared" si="9"/>
        <v>388</v>
      </c>
      <c r="O24" s="9">
        <f t="shared" si="10"/>
        <v>2.8362573099415203</v>
      </c>
    </row>
    <row r="25" spans="1:15" ht="13.5">
      <c r="A25" s="1" t="s">
        <v>33</v>
      </c>
      <c r="B25" s="8">
        <v>101</v>
      </c>
      <c r="C25" s="9">
        <f t="shared" si="0"/>
        <v>2.9292343387471</v>
      </c>
      <c r="D25" s="8">
        <v>56</v>
      </c>
      <c r="E25" s="9">
        <f t="shared" si="0"/>
        <v>3.5578144853875475</v>
      </c>
      <c r="F25" s="8">
        <v>35</v>
      </c>
      <c r="G25" s="9">
        <f t="shared" si="12"/>
        <v>3.7194473963868226</v>
      </c>
      <c r="H25" s="8">
        <v>160</v>
      </c>
      <c r="I25" s="9">
        <f t="shared" si="7"/>
        <v>4.256451183825486</v>
      </c>
      <c r="J25" s="8">
        <v>44</v>
      </c>
      <c r="K25" s="9">
        <f t="shared" si="11"/>
        <v>3.852889667250438</v>
      </c>
      <c r="L25" s="8">
        <v>114</v>
      </c>
      <c r="M25" s="9">
        <f t="shared" si="8"/>
        <v>4.048295454545454</v>
      </c>
      <c r="N25" s="8">
        <f t="shared" si="9"/>
        <v>510</v>
      </c>
      <c r="O25" s="9">
        <f t="shared" si="10"/>
        <v>3.7280701754385963</v>
      </c>
    </row>
    <row r="26" spans="1:15" ht="13.5">
      <c r="A26" s="1" t="s">
        <v>34</v>
      </c>
      <c r="B26" s="8">
        <v>22</v>
      </c>
      <c r="C26" s="9">
        <f t="shared" si="0"/>
        <v>0.6380510440835266</v>
      </c>
      <c r="D26" s="8">
        <v>0</v>
      </c>
      <c r="E26" s="9">
        <f t="shared" si="0"/>
        <v>0</v>
      </c>
      <c r="F26" s="8">
        <v>0</v>
      </c>
      <c r="G26" s="9">
        <f t="shared" si="12"/>
        <v>0</v>
      </c>
      <c r="H26" s="8">
        <v>0</v>
      </c>
      <c r="I26" s="9">
        <f t="shared" si="7"/>
        <v>0</v>
      </c>
      <c r="J26" s="8">
        <v>0</v>
      </c>
      <c r="K26" s="9">
        <f t="shared" si="11"/>
        <v>0</v>
      </c>
      <c r="L26" s="8">
        <v>0</v>
      </c>
      <c r="M26" s="9">
        <f t="shared" si="8"/>
        <v>0</v>
      </c>
      <c r="N26" s="8">
        <f t="shared" si="9"/>
        <v>22</v>
      </c>
      <c r="O26" s="9">
        <f t="shared" si="10"/>
        <v>0.16081871345029242</v>
      </c>
    </row>
    <row r="27" spans="1:15" ht="14.25" thickBot="1">
      <c r="A27" s="10" t="s">
        <v>35</v>
      </c>
      <c r="B27" s="11">
        <f>SUM(B6:B26)</f>
        <v>3448</v>
      </c>
      <c r="C27" s="12">
        <v>100</v>
      </c>
      <c r="D27" s="11">
        <f>SUM(D6:D26)</f>
        <v>1574</v>
      </c>
      <c r="E27" s="12">
        <v>100</v>
      </c>
      <c r="F27" s="11">
        <f>SUM(F6:F26)</f>
        <v>941</v>
      </c>
      <c r="G27" s="12">
        <v>100</v>
      </c>
      <c r="H27" s="11">
        <f>SUM(H6:H26)</f>
        <v>3759</v>
      </c>
      <c r="I27" s="12">
        <v>100</v>
      </c>
      <c r="J27" s="11">
        <f>SUM(J6:J26)</f>
        <v>1142</v>
      </c>
      <c r="K27" s="12">
        <v>100</v>
      </c>
      <c r="L27" s="11">
        <f>SUM(L6:L26)</f>
        <v>2816</v>
      </c>
      <c r="M27" s="12">
        <v>100</v>
      </c>
      <c r="N27" s="11">
        <f>SUM(N6:N26)</f>
        <v>13680</v>
      </c>
      <c r="O27" s="12">
        <v>100</v>
      </c>
    </row>
    <row r="28" spans="1:15" ht="18.75" customHeight="1">
      <c r="A28" s="2" t="s">
        <v>2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1"/>
      <c r="O28" s="1"/>
    </row>
    <row r="29" ht="12.75">
      <c r="A29" s="5"/>
    </row>
  </sheetData>
  <mergeCells count="9">
    <mergeCell ref="A2:A5"/>
    <mergeCell ref="B2:O2"/>
    <mergeCell ref="B3:C3"/>
    <mergeCell ref="D3:E3"/>
    <mergeCell ref="F3:G3"/>
    <mergeCell ref="H3:I3"/>
    <mergeCell ref="J3:K3"/>
    <mergeCell ref="L3:M3"/>
    <mergeCell ref="N3:O3"/>
  </mergeCells>
  <printOptions/>
  <pageMargins left="3.2283464566929134" right="0.7874015748031497" top="0.7874015748031497" bottom="2.362204724409449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Legovini-A</cp:lastModifiedBy>
  <cp:lastPrinted>2006-05-16T15:58:00Z</cp:lastPrinted>
  <dcterms:created xsi:type="dcterms:W3CDTF">2006-04-05T09:59:56Z</dcterms:created>
  <dcterms:modified xsi:type="dcterms:W3CDTF">2006-07-26T07:19:38Z</dcterms:modified>
  <cp:category/>
  <cp:version/>
  <cp:contentType/>
  <cp:contentStatus/>
</cp:coreProperties>
</file>