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<sst xmlns="http://schemas.openxmlformats.org/spreadsheetml/2006/main" count="61" uniqueCount="37">
  <si>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N.</t>
  </si>
  <si>
    <t>%</t>
  </si>
  <si>
    <t>Fonte: Sistema Informativo Sanitario Regionale.</t>
  </si>
  <si>
    <t>Totale</t>
  </si>
  <si>
    <t>GRUPPO DI CAUSE</t>
  </si>
  <si>
    <t>AZIENDA SANITARIA DI RESIDENZA</t>
  </si>
  <si>
    <t>Triestina</t>
  </si>
  <si>
    <t>Isontina</t>
  </si>
  <si>
    <t>Alto Friuli</t>
  </si>
  <si>
    <t>Medio Friuli</t>
  </si>
  <si>
    <t>Bassa Friulana</t>
  </si>
  <si>
    <t>Friuli Occid.</t>
  </si>
  <si>
    <t>Incid.</t>
  </si>
  <si>
    <t/>
  </si>
  <si>
    <t>Malattie infettive e parassitarie</t>
  </si>
  <si>
    <t>Tumori</t>
  </si>
  <si>
    <t>Malatt. ghiandole endocr., della nutriz.,</t>
  </si>
  <si>
    <t xml:space="preserve">  del metabolismo e disturbi immunit.</t>
  </si>
  <si>
    <t>Malatt. del sangue e org. emopoietici</t>
  </si>
  <si>
    <t>Disturbi psichici</t>
  </si>
  <si>
    <t>Malatt. del sist. nerv. e degli org. sens.</t>
  </si>
  <si>
    <t>Malattie del sistema circolatorio</t>
  </si>
  <si>
    <t>Malattie dell'apparato respiratorio</t>
  </si>
  <si>
    <t>Malattie dell'apparato digerente</t>
  </si>
  <si>
    <t>Malattie dell'apparato genitourinario</t>
  </si>
  <si>
    <t xml:space="preserve">Complicazioni della gravidanza, del </t>
  </si>
  <si>
    <t xml:space="preserve">  parto e del perpuerio</t>
  </si>
  <si>
    <t>Malattie della pelle e del tess. sottocut.</t>
  </si>
  <si>
    <t>Malattie del sist. osteomuscolare e del</t>
  </si>
  <si>
    <t xml:space="preserve">  tessuto connettivo</t>
  </si>
  <si>
    <t>Malformazioni congenite</t>
  </si>
  <si>
    <t>Alcune condiz. morb. di orig. perinatale</t>
  </si>
  <si>
    <t>Sintomi e stati morbosi mal definiti</t>
  </si>
  <si>
    <t>Traumatismi e avvelenamenti</t>
  </si>
  <si>
    <t>Altro</t>
  </si>
  <si>
    <t>Totale delle dimissioni</t>
  </si>
  <si>
    <t>Tav. 13.7 - FVG DIMISSIONI DA ISTITUTI DI CURA PUBBLICI E PRIVATI PER ASS DI RESIDENZA E PER GRUPPO DI DIAGNOSI PRINCIPALE - Anno 2005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</si>
</sst>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9">
    <font>
      <sz val="10"/>
      <name val="Arial"/>
      <family val="0"/>
    </font>
    <font>
      <sz val="8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41" fontId="3" fillId="0" borderId="0" xfId="18" applyFont="1" applyAlignment="1">
      <alignment/>
    </xf>
    <xf numFmtId="178" fontId="3" fillId="0" borderId="0" xfId="18" applyNumberFormat="1" applyFont="1" applyAlignment="1">
      <alignment/>
    </xf>
    <xf numFmtId="0" fontId="2" fillId="0" borderId="0" xfId="0" applyFont="1" applyAlignment="1">
      <alignment horizontal="left" vertical="top"/>
    </xf>
    <xf numFmtId="41" fontId="3" fillId="0" borderId="0" xfId="18" applyFont="1" applyBorder="1" applyAlignment="1">
      <alignment horizontal="center"/>
    </xf>
    <xf numFmtId="41" fontId="3" fillId="0" borderId="1" xfId="18" applyFont="1" applyBorder="1" applyAlignment="1">
      <alignment horizontal="center" vertical="top"/>
    </xf>
    <xf numFmtId="3" fontId="3" fillId="0" borderId="0" xfId="18" applyNumberFormat="1" applyFont="1" applyAlignment="1">
      <alignment/>
    </xf>
    <xf numFmtId="174" fontId="3" fillId="0" borderId="0" xfId="18" applyNumberFormat="1" applyFont="1" applyAlignment="1">
      <alignment/>
    </xf>
    <xf numFmtId="0" fontId="4" fillId="0" borderId="2" xfId="0" applyFont="1" applyBorder="1" applyAlignment="1">
      <alignment vertical="center"/>
    </xf>
    <xf numFmtId="3" fontId="4" fillId="0" borderId="2" xfId="18" applyNumberFormat="1" applyFont="1" applyBorder="1" applyAlignment="1">
      <alignment vertical="center"/>
    </xf>
    <xf numFmtId="174" fontId="4" fillId="0" borderId="2" xfId="18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24.8515625" style="0" customWidth="1"/>
    <col min="2" max="15" width="6.28125" style="0" customWidth="1"/>
  </cols>
  <sheetData>
    <row r="1" spans="1:15" s="17" customFormat="1" ht="14.25" thickBot="1">
      <c r="A1" s="6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14" t="s">
        <v>4</v>
      </c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3.5">
      <c r="A3" s="15"/>
      <c r="B3" s="16" t="s">
        <v>6</v>
      </c>
      <c r="C3" s="16"/>
      <c r="D3" s="16" t="s">
        <v>7</v>
      </c>
      <c r="E3" s="16"/>
      <c r="F3" s="16" t="s">
        <v>8</v>
      </c>
      <c r="G3" s="16"/>
      <c r="H3" s="16" t="s">
        <v>9</v>
      </c>
      <c r="I3" s="16"/>
      <c r="J3" s="16" t="s">
        <v>10</v>
      </c>
      <c r="K3" s="16"/>
      <c r="L3" s="16" t="s">
        <v>11</v>
      </c>
      <c r="M3" s="16"/>
      <c r="N3" s="16" t="s">
        <v>3</v>
      </c>
      <c r="O3" s="16"/>
    </row>
    <row r="4" spans="1:15" ht="13.5">
      <c r="A4" s="15"/>
      <c r="B4" s="7" t="s">
        <v>0</v>
      </c>
      <c r="C4" s="7" t="s">
        <v>12</v>
      </c>
      <c r="D4" s="7" t="s">
        <v>0</v>
      </c>
      <c r="E4" s="7" t="s">
        <v>12</v>
      </c>
      <c r="F4" s="7" t="s">
        <v>0</v>
      </c>
      <c r="G4" s="7" t="s">
        <v>12</v>
      </c>
      <c r="H4" s="7" t="s">
        <v>0</v>
      </c>
      <c r="I4" s="7" t="s">
        <v>12</v>
      </c>
      <c r="J4" s="7" t="s">
        <v>0</v>
      </c>
      <c r="K4" s="7" t="s">
        <v>12</v>
      </c>
      <c r="L4" s="7" t="s">
        <v>0</v>
      </c>
      <c r="M4" s="7" t="s">
        <v>12</v>
      </c>
      <c r="N4" s="7" t="s">
        <v>0</v>
      </c>
      <c r="O4" s="7" t="s">
        <v>12</v>
      </c>
    </row>
    <row r="5" spans="1:15" ht="13.5">
      <c r="A5" s="16"/>
      <c r="B5" s="8" t="s">
        <v>13</v>
      </c>
      <c r="C5" s="8" t="s">
        <v>1</v>
      </c>
      <c r="D5" s="8" t="s">
        <v>13</v>
      </c>
      <c r="E5" s="8" t="s">
        <v>1</v>
      </c>
      <c r="F5" s="8" t="s">
        <v>13</v>
      </c>
      <c r="G5" s="8" t="s">
        <v>1</v>
      </c>
      <c r="H5" s="8" t="s">
        <v>13</v>
      </c>
      <c r="I5" s="8" t="s">
        <v>1</v>
      </c>
      <c r="J5" s="8" t="s">
        <v>13</v>
      </c>
      <c r="K5" s="8" t="s">
        <v>1</v>
      </c>
      <c r="L5" s="8" t="s">
        <v>13</v>
      </c>
      <c r="M5" s="8" t="s">
        <v>1</v>
      </c>
      <c r="N5" s="8" t="s">
        <v>13</v>
      </c>
      <c r="O5" s="8" t="s">
        <v>1</v>
      </c>
    </row>
    <row r="6" spans="1:15" ht="13.5">
      <c r="A6" s="1" t="s">
        <v>14</v>
      </c>
      <c r="B6" s="9">
        <v>583</v>
      </c>
      <c r="C6" s="10">
        <f>+B6/B$27*100</f>
        <v>1.4111097664286578</v>
      </c>
      <c r="D6" s="9">
        <v>313</v>
      </c>
      <c r="E6" s="10">
        <f>+D6/D$27*100</f>
        <v>1.489270590474378</v>
      </c>
      <c r="F6" s="9">
        <v>171</v>
      </c>
      <c r="G6" s="10">
        <f>+F6/F$27*100</f>
        <v>1.5620718004932859</v>
      </c>
      <c r="H6" s="9">
        <v>738</v>
      </c>
      <c r="I6" s="10">
        <f>+H6/H$27*100</f>
        <v>1.4247104247104247</v>
      </c>
      <c r="J6" s="9">
        <v>190</v>
      </c>
      <c r="K6" s="10">
        <f>+J6/J$27*100</f>
        <v>1.2593623649499568</v>
      </c>
      <c r="L6" s="9">
        <v>762</v>
      </c>
      <c r="M6" s="10">
        <f>+L6/L$27*100</f>
        <v>1.806286445740293</v>
      </c>
      <c r="N6" s="9">
        <f>+B6+D6+F6+H6+J6+L6</f>
        <v>2757</v>
      </c>
      <c r="O6" s="10">
        <f>+N6/N$27*100</f>
        <v>1.5119110292182154</v>
      </c>
    </row>
    <row r="7" spans="1:15" ht="13.5">
      <c r="A7" s="1" t="s">
        <v>15</v>
      </c>
      <c r="B7" s="9">
        <v>4524</v>
      </c>
      <c r="C7" s="10">
        <f>+B7/B$27*100</f>
        <v>10.950018153213119</v>
      </c>
      <c r="D7" s="9">
        <v>2575</v>
      </c>
      <c r="E7" s="10">
        <f>+D7/D$27*100</f>
        <v>12.251986487129466</v>
      </c>
      <c r="F7" s="9">
        <v>1316</v>
      </c>
      <c r="G7" s="10">
        <f>+F7/F$27*100</f>
        <v>12.02155841783137</v>
      </c>
      <c r="H7" s="9">
        <v>6765</v>
      </c>
      <c r="I7" s="10">
        <f>+H7/H$27*100</f>
        <v>13.05984555984556</v>
      </c>
      <c r="J7" s="9">
        <v>1978</v>
      </c>
      <c r="K7" s="10">
        <f>+J7/J$27*100</f>
        <v>13.110625041426394</v>
      </c>
      <c r="L7" s="9">
        <v>4859</v>
      </c>
      <c r="M7" s="10">
        <f>+L7/L$27*100</f>
        <v>11.518039159910872</v>
      </c>
      <c r="N7" s="9">
        <f aca="true" t="shared" si="0" ref="N7:N16">+B7+D7+F7+H7+J7+L7</f>
        <v>22017</v>
      </c>
      <c r="O7" s="10">
        <f>+N7/N$27*100</f>
        <v>12.073901026585943</v>
      </c>
    </row>
    <row r="8" spans="1:15" ht="13.5">
      <c r="A8" s="1" t="s">
        <v>16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</row>
    <row r="9" spans="1:15" ht="13.5">
      <c r="A9" s="1" t="s">
        <v>17</v>
      </c>
      <c r="B9" s="9">
        <v>1188</v>
      </c>
      <c r="C9" s="10">
        <f aca="true" t="shared" si="1" ref="C9:C16">+B9/B$27*100</f>
        <v>2.875468958005567</v>
      </c>
      <c r="D9" s="9">
        <v>521</v>
      </c>
      <c r="E9" s="10">
        <f aca="true" t="shared" si="2" ref="E9:E16">+D9/D$27*100</f>
        <v>2.478945615454156</v>
      </c>
      <c r="F9" s="9">
        <v>260</v>
      </c>
      <c r="G9" s="10">
        <f aca="true" t="shared" si="3" ref="G9:G16">+F9/F$27*100</f>
        <v>2.3750799305745867</v>
      </c>
      <c r="H9" s="9">
        <v>1155</v>
      </c>
      <c r="I9" s="10">
        <f aca="true" t="shared" si="4" ref="I9:I16">+H9/H$27*100</f>
        <v>2.22972972972973</v>
      </c>
      <c r="J9" s="9">
        <v>388</v>
      </c>
      <c r="K9" s="10">
        <f aca="true" t="shared" si="5" ref="K9:K16">+J9/J$27*100</f>
        <v>2.5717505136872805</v>
      </c>
      <c r="L9" s="9">
        <v>606</v>
      </c>
      <c r="M9" s="10">
        <f aca="true" t="shared" si="6" ref="M9:M16">+L9/L$27*100</f>
        <v>1.4364955198407054</v>
      </c>
      <c r="N9" s="9">
        <f t="shared" si="0"/>
        <v>4118</v>
      </c>
      <c r="O9" s="10">
        <f aca="true" t="shared" si="7" ref="O9:O16">+N9/N$27*100</f>
        <v>2.258269720101781</v>
      </c>
    </row>
    <row r="10" spans="1:15" ht="13.5">
      <c r="A10" s="1" t="s">
        <v>18</v>
      </c>
      <c r="B10" s="9">
        <v>409</v>
      </c>
      <c r="C10" s="10">
        <f t="shared" si="1"/>
        <v>0.9899552220743072</v>
      </c>
      <c r="D10" s="9">
        <v>137</v>
      </c>
      <c r="E10" s="10">
        <f t="shared" si="2"/>
        <v>0.6518532616453347</v>
      </c>
      <c r="F10" s="9">
        <v>104</v>
      </c>
      <c r="G10" s="10">
        <f t="shared" si="3"/>
        <v>0.9500319722298346</v>
      </c>
      <c r="H10" s="9">
        <v>501</v>
      </c>
      <c r="I10" s="10">
        <f t="shared" si="4"/>
        <v>0.9671814671814672</v>
      </c>
      <c r="J10" s="9">
        <v>116</v>
      </c>
      <c r="K10" s="10">
        <f t="shared" si="5"/>
        <v>0.7688738649168159</v>
      </c>
      <c r="L10" s="9">
        <v>354</v>
      </c>
      <c r="M10" s="10">
        <f t="shared" si="6"/>
        <v>0.8391409472336794</v>
      </c>
      <c r="N10" s="9">
        <f t="shared" si="0"/>
        <v>1621</v>
      </c>
      <c r="O10" s="10">
        <f t="shared" si="7"/>
        <v>0.8889400719487585</v>
      </c>
    </row>
    <row r="11" spans="1:15" ht="13.5">
      <c r="A11" s="1" t="s">
        <v>19</v>
      </c>
      <c r="B11" s="9">
        <v>636</v>
      </c>
      <c r="C11" s="10">
        <f t="shared" si="1"/>
        <v>1.539392472467627</v>
      </c>
      <c r="D11" s="9">
        <v>165</v>
      </c>
      <c r="E11" s="10">
        <f t="shared" si="2"/>
        <v>0.785078745777228</v>
      </c>
      <c r="F11" s="9">
        <v>220</v>
      </c>
      <c r="G11" s="10">
        <f t="shared" si="3"/>
        <v>2.0096830181784964</v>
      </c>
      <c r="H11" s="9">
        <v>1057</v>
      </c>
      <c r="I11" s="10">
        <f t="shared" si="4"/>
        <v>2.0405405405405403</v>
      </c>
      <c r="J11" s="9">
        <v>188</v>
      </c>
      <c r="K11" s="10">
        <f t="shared" si="5"/>
        <v>1.2461059190031152</v>
      </c>
      <c r="L11" s="9">
        <v>673</v>
      </c>
      <c r="M11" s="10">
        <f t="shared" si="6"/>
        <v>1.595315981605272</v>
      </c>
      <c r="N11" s="9">
        <f t="shared" si="0"/>
        <v>2939</v>
      </c>
      <c r="O11" s="10">
        <f t="shared" si="7"/>
        <v>1.6117179959638503</v>
      </c>
    </row>
    <row r="12" spans="1:15" ht="13.5">
      <c r="A12" s="1" t="s">
        <v>20</v>
      </c>
      <c r="B12" s="9">
        <v>2025</v>
      </c>
      <c r="C12" s="10">
        <f t="shared" si="1"/>
        <v>4.901367542054944</v>
      </c>
      <c r="D12" s="9">
        <v>1167</v>
      </c>
      <c r="E12" s="10">
        <f t="shared" si="2"/>
        <v>5.552647856497122</v>
      </c>
      <c r="F12" s="9">
        <v>380</v>
      </c>
      <c r="G12" s="10">
        <f t="shared" si="3"/>
        <v>3.4712706677628575</v>
      </c>
      <c r="H12" s="9">
        <v>2007</v>
      </c>
      <c r="I12" s="10">
        <f t="shared" si="4"/>
        <v>3.8745173745173744</v>
      </c>
      <c r="J12" s="9">
        <v>697</v>
      </c>
      <c r="K12" s="10">
        <f t="shared" si="5"/>
        <v>4.619871412474316</v>
      </c>
      <c r="L12" s="9">
        <v>2998</v>
      </c>
      <c r="M12" s="10">
        <f t="shared" si="6"/>
        <v>7.106623050301048</v>
      </c>
      <c r="N12" s="9">
        <f t="shared" si="0"/>
        <v>9274</v>
      </c>
      <c r="O12" s="10">
        <f t="shared" si="7"/>
        <v>5.085768184609985</v>
      </c>
    </row>
    <row r="13" spans="1:15" ht="13.5">
      <c r="A13" s="1" t="s">
        <v>21</v>
      </c>
      <c r="B13" s="9">
        <v>7565</v>
      </c>
      <c r="C13" s="10">
        <f t="shared" si="1"/>
        <v>18.31054096575094</v>
      </c>
      <c r="D13" s="9">
        <v>3843</v>
      </c>
      <c r="E13" s="10">
        <f t="shared" si="2"/>
        <v>18.285197697102344</v>
      </c>
      <c r="F13" s="9">
        <v>2148</v>
      </c>
      <c r="G13" s="10">
        <f t="shared" si="3"/>
        <v>19.621814195670044</v>
      </c>
      <c r="H13" s="9">
        <v>8264</v>
      </c>
      <c r="I13" s="10">
        <f t="shared" si="4"/>
        <v>15.953667953667955</v>
      </c>
      <c r="J13" s="9">
        <v>2997</v>
      </c>
      <c r="K13" s="10">
        <f t="shared" si="5"/>
        <v>19.864784251342215</v>
      </c>
      <c r="L13" s="9">
        <v>6856</v>
      </c>
      <c r="M13" s="10">
        <f t="shared" si="6"/>
        <v>16.25183710235623</v>
      </c>
      <c r="N13" s="9">
        <f t="shared" si="0"/>
        <v>31673</v>
      </c>
      <c r="O13" s="10">
        <f t="shared" si="7"/>
        <v>17.369154163376326</v>
      </c>
    </row>
    <row r="14" spans="1:15" ht="13.5">
      <c r="A14" s="1" t="s">
        <v>22</v>
      </c>
      <c r="B14" s="9">
        <v>3746</v>
      </c>
      <c r="C14" s="10">
        <f t="shared" si="1"/>
        <v>9.066924845697688</v>
      </c>
      <c r="D14" s="9">
        <v>1313</v>
      </c>
      <c r="E14" s="10">
        <f t="shared" si="2"/>
        <v>6.2473235951848505</v>
      </c>
      <c r="F14" s="9">
        <v>762</v>
      </c>
      <c r="G14" s="10">
        <f t="shared" si="3"/>
        <v>6.9608111811455196</v>
      </c>
      <c r="H14" s="9">
        <v>3692</v>
      </c>
      <c r="I14" s="10">
        <f t="shared" si="4"/>
        <v>7.127413127413128</v>
      </c>
      <c r="J14" s="9">
        <v>1181</v>
      </c>
      <c r="K14" s="10">
        <f t="shared" si="5"/>
        <v>7.827931331609996</v>
      </c>
      <c r="L14" s="9">
        <v>3320</v>
      </c>
      <c r="M14" s="10">
        <f t="shared" si="6"/>
        <v>7.869909448632248</v>
      </c>
      <c r="N14" s="9">
        <f t="shared" si="0"/>
        <v>14014</v>
      </c>
      <c r="O14" s="10">
        <f t="shared" si="7"/>
        <v>7.685136439413881</v>
      </c>
    </row>
    <row r="15" spans="1:15" ht="13.5">
      <c r="A15" s="1" t="s">
        <v>23</v>
      </c>
      <c r="B15" s="9">
        <v>3915</v>
      </c>
      <c r="C15" s="10">
        <f t="shared" si="1"/>
        <v>9.475977247972892</v>
      </c>
      <c r="D15" s="9">
        <v>2037</v>
      </c>
      <c r="E15" s="10">
        <f t="shared" si="2"/>
        <v>9.692153970595232</v>
      </c>
      <c r="F15" s="9">
        <v>1170</v>
      </c>
      <c r="G15" s="10">
        <f t="shared" si="3"/>
        <v>10.68785968758564</v>
      </c>
      <c r="H15" s="9">
        <v>5316</v>
      </c>
      <c r="I15" s="10">
        <f t="shared" si="4"/>
        <v>10.262548262548263</v>
      </c>
      <c r="J15" s="9">
        <v>1493</v>
      </c>
      <c r="K15" s="10">
        <f t="shared" si="5"/>
        <v>9.895936899317292</v>
      </c>
      <c r="L15" s="9">
        <v>3998</v>
      </c>
      <c r="M15" s="10">
        <f t="shared" si="6"/>
        <v>9.477077703503532</v>
      </c>
      <c r="N15" s="9">
        <f t="shared" si="0"/>
        <v>17929</v>
      </c>
      <c r="O15" s="10">
        <f t="shared" si="7"/>
        <v>9.832083004299378</v>
      </c>
    </row>
    <row r="16" spans="1:15" ht="13.5">
      <c r="A16" s="1" t="s">
        <v>24</v>
      </c>
      <c r="B16" s="9">
        <v>3023</v>
      </c>
      <c r="C16" s="10">
        <f t="shared" si="1"/>
        <v>7.316955101052887</v>
      </c>
      <c r="D16" s="9">
        <v>1668</v>
      </c>
      <c r="E16" s="10">
        <f t="shared" si="2"/>
        <v>7.936432411857068</v>
      </c>
      <c r="F16" s="9">
        <v>677</v>
      </c>
      <c r="G16" s="10">
        <f t="shared" si="3"/>
        <v>6.184342742303828</v>
      </c>
      <c r="H16" s="9">
        <v>3755</v>
      </c>
      <c r="I16" s="10">
        <f t="shared" si="4"/>
        <v>7.24903474903475</v>
      </c>
      <c r="J16" s="9">
        <v>1123</v>
      </c>
      <c r="K16" s="10">
        <f t="shared" si="5"/>
        <v>7.443494399151588</v>
      </c>
      <c r="L16" s="9">
        <v>3473</v>
      </c>
      <c r="M16" s="10">
        <f t="shared" si="6"/>
        <v>8.232589010572228</v>
      </c>
      <c r="N16" s="9">
        <f t="shared" si="0"/>
        <v>13719</v>
      </c>
      <c r="O16" s="10">
        <f t="shared" si="7"/>
        <v>7.523361410897604</v>
      </c>
    </row>
    <row r="17" spans="1:15" ht="13.5">
      <c r="A17" s="1" t="s">
        <v>25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ht="13.5">
      <c r="A18" s="1" t="s">
        <v>26</v>
      </c>
      <c r="B18" s="9">
        <v>2889</v>
      </c>
      <c r="C18" s="10">
        <f>+B18/B$27*100</f>
        <v>6.992617693331719</v>
      </c>
      <c r="D18" s="9">
        <v>1907</v>
      </c>
      <c r="E18" s="10">
        <f>+D18/D$27*100</f>
        <v>9.073607079982871</v>
      </c>
      <c r="F18" s="9">
        <v>851</v>
      </c>
      <c r="G18" s="10">
        <f>+F18/F$27*100</f>
        <v>7.773819311226821</v>
      </c>
      <c r="H18" s="9">
        <v>4303</v>
      </c>
      <c r="I18" s="10">
        <f>+H18/H$27*100</f>
        <v>8.306949806949806</v>
      </c>
      <c r="J18" s="9">
        <v>1240</v>
      </c>
      <c r="K18" s="10">
        <f>+J18/J$27*100</f>
        <v>8.218996487041824</v>
      </c>
      <c r="L18" s="9">
        <v>3912</v>
      </c>
      <c r="M18" s="10">
        <f>+L18/L$27*100</f>
        <v>9.273218603328118</v>
      </c>
      <c r="N18" s="9">
        <f>+B18+D18+F18+H18+J18+L18</f>
        <v>15102</v>
      </c>
      <c r="O18" s="10">
        <f>+N18/N$27*100</f>
        <v>8.281784680178994</v>
      </c>
    </row>
    <row r="19" spans="1:15" ht="13.5">
      <c r="A19" s="1" t="s">
        <v>27</v>
      </c>
      <c r="B19" s="9">
        <v>357</v>
      </c>
      <c r="C19" s="10">
        <f>+B19/B$27*100</f>
        <v>0.8640929444511678</v>
      </c>
      <c r="D19" s="9">
        <v>290</v>
      </c>
      <c r="E19" s="10">
        <f>+D19/D$27*100</f>
        <v>1.379835371366037</v>
      </c>
      <c r="F19" s="9">
        <v>160</v>
      </c>
      <c r="G19" s="10">
        <f>+F19/F$27*100</f>
        <v>1.4615876495843612</v>
      </c>
      <c r="H19" s="9">
        <v>709</v>
      </c>
      <c r="I19" s="10">
        <f>+H19/H$27*100</f>
        <v>1.3687258687258685</v>
      </c>
      <c r="J19" s="9">
        <v>169</v>
      </c>
      <c r="K19" s="10">
        <f>+J19/J$27*100</f>
        <v>1.1201696825081195</v>
      </c>
      <c r="L19" s="9">
        <v>445</v>
      </c>
      <c r="M19" s="10">
        <f>+L19/L$27*100</f>
        <v>1.0548523206751055</v>
      </c>
      <c r="N19" s="9">
        <f>+B19+D19+F19+H19+J19+L19</f>
        <v>2130</v>
      </c>
      <c r="O19" s="10">
        <f>+N19/N$27*100</f>
        <v>1.1680705448802315</v>
      </c>
    </row>
    <row r="20" spans="1:15" ht="13.5">
      <c r="A20" s="1" t="s">
        <v>28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ht="13.5">
      <c r="A21" s="1" t="s">
        <v>29</v>
      </c>
      <c r="B21" s="9">
        <v>2935</v>
      </c>
      <c r="C21" s="10">
        <f aca="true" t="shared" si="8" ref="C21:C27">+B21/B$27*100</f>
        <v>7.1039574004598816</v>
      </c>
      <c r="D21" s="9">
        <v>1924</v>
      </c>
      <c r="E21" s="10">
        <f aca="true" t="shared" si="9" ref="E21:E27">+D21/D$27*100</f>
        <v>9.154493981062949</v>
      </c>
      <c r="F21" s="9">
        <v>849</v>
      </c>
      <c r="G21" s="10">
        <f aca="true" t="shared" si="10" ref="G21:G27">+F21/F$27*100</f>
        <v>7.755549465607016</v>
      </c>
      <c r="H21" s="9">
        <v>4163</v>
      </c>
      <c r="I21" s="10">
        <f aca="true" t="shared" si="11" ref="I21:I27">+H21/H$27*100</f>
        <v>8.036679536679536</v>
      </c>
      <c r="J21" s="9">
        <v>1206</v>
      </c>
      <c r="K21" s="10">
        <f aca="true" t="shared" si="12" ref="K21:K27">+J21/J$27*100</f>
        <v>7.9936369059455155</v>
      </c>
      <c r="L21" s="9">
        <v>3465</v>
      </c>
      <c r="M21" s="10">
        <f aca="true" t="shared" si="13" ref="M21:M27">+L21/L$27*100</f>
        <v>8.213625373346607</v>
      </c>
      <c r="N21" s="9">
        <f aca="true" t="shared" si="14" ref="N21:N26">+B21+D21+F21+H21+J21+L21</f>
        <v>14542</v>
      </c>
      <c r="O21" s="10">
        <f aca="true" t="shared" si="15" ref="O21:O27">+N21/N$27*100</f>
        <v>7.9746863209616565</v>
      </c>
    </row>
    <row r="22" spans="1:15" ht="13.5">
      <c r="A22" s="1" t="s">
        <v>30</v>
      </c>
      <c r="B22" s="9">
        <v>386</v>
      </c>
      <c r="C22" s="10">
        <f t="shared" si="8"/>
        <v>0.9342853685102263</v>
      </c>
      <c r="D22" s="9">
        <v>192</v>
      </c>
      <c r="E22" s="10">
        <f t="shared" si="9"/>
        <v>0.9135461769044108</v>
      </c>
      <c r="F22" s="9">
        <v>132</v>
      </c>
      <c r="G22" s="10">
        <f t="shared" si="10"/>
        <v>1.2058098109070978</v>
      </c>
      <c r="H22" s="9">
        <v>504</v>
      </c>
      <c r="I22" s="10">
        <f t="shared" si="11"/>
        <v>0.9729729729729729</v>
      </c>
      <c r="J22" s="9">
        <v>184</v>
      </c>
      <c r="K22" s="10">
        <f t="shared" si="12"/>
        <v>1.219593027109432</v>
      </c>
      <c r="L22" s="9">
        <v>425</v>
      </c>
      <c r="M22" s="10">
        <f t="shared" si="13"/>
        <v>1.0074432276110556</v>
      </c>
      <c r="N22" s="9">
        <f t="shared" si="14"/>
        <v>1823</v>
      </c>
      <c r="O22" s="10">
        <f t="shared" si="15"/>
        <v>0.9997148372378697</v>
      </c>
    </row>
    <row r="23" spans="1:15" ht="13.5">
      <c r="A23" s="1" t="s">
        <v>31</v>
      </c>
      <c r="B23" s="9">
        <v>258</v>
      </c>
      <c r="C23" s="10">
        <f t="shared" si="8"/>
        <v>0.6244705312840373</v>
      </c>
      <c r="D23" s="9">
        <v>127</v>
      </c>
      <c r="E23" s="10">
        <f t="shared" si="9"/>
        <v>0.6042727315982299</v>
      </c>
      <c r="F23" s="9">
        <v>94</v>
      </c>
      <c r="G23" s="10">
        <f t="shared" si="10"/>
        <v>0.858682744130812</v>
      </c>
      <c r="H23" s="9">
        <v>734</v>
      </c>
      <c r="I23" s="10">
        <f t="shared" si="11"/>
        <v>1.416988416988417</v>
      </c>
      <c r="J23" s="9">
        <v>90</v>
      </c>
      <c r="K23" s="10">
        <f t="shared" si="12"/>
        <v>0.5965400676078744</v>
      </c>
      <c r="L23" s="9">
        <v>382</v>
      </c>
      <c r="M23" s="10">
        <f t="shared" si="13"/>
        <v>0.905513677523349</v>
      </c>
      <c r="N23" s="9">
        <f t="shared" si="14"/>
        <v>1685</v>
      </c>
      <c r="O23" s="10">
        <f t="shared" si="15"/>
        <v>0.9240370272878828</v>
      </c>
    </row>
    <row r="24" spans="1:15" ht="13.5">
      <c r="A24" s="1" t="s">
        <v>32</v>
      </c>
      <c r="B24" s="9">
        <v>1590</v>
      </c>
      <c r="C24" s="10">
        <f t="shared" si="8"/>
        <v>3.848481181169067</v>
      </c>
      <c r="D24" s="9">
        <v>629</v>
      </c>
      <c r="E24" s="10">
        <f t="shared" si="9"/>
        <v>2.992815339962887</v>
      </c>
      <c r="F24" s="9">
        <v>330</v>
      </c>
      <c r="G24" s="10">
        <f t="shared" si="10"/>
        <v>3.0145245272677443</v>
      </c>
      <c r="H24" s="9">
        <v>1945</v>
      </c>
      <c r="I24" s="10">
        <f t="shared" si="11"/>
        <v>3.7548262548262548</v>
      </c>
      <c r="J24" s="9">
        <v>383</v>
      </c>
      <c r="K24" s="10">
        <f t="shared" si="12"/>
        <v>2.538609398820176</v>
      </c>
      <c r="L24" s="9">
        <v>971</v>
      </c>
      <c r="M24" s="10">
        <f t="shared" si="13"/>
        <v>2.301711468259612</v>
      </c>
      <c r="N24" s="9">
        <f t="shared" si="14"/>
        <v>5848</v>
      </c>
      <c r="O24" s="10">
        <f t="shared" si="15"/>
        <v>3.2069842941124858</v>
      </c>
    </row>
    <row r="25" spans="1:15" ht="13.5">
      <c r="A25" s="1" t="s">
        <v>33</v>
      </c>
      <c r="B25" s="9">
        <v>3637</v>
      </c>
      <c r="C25" s="10">
        <f t="shared" si="8"/>
        <v>8.803098148372262</v>
      </c>
      <c r="D25" s="9">
        <v>1690</v>
      </c>
      <c r="E25" s="10">
        <f t="shared" si="9"/>
        <v>8.041109577960698</v>
      </c>
      <c r="F25" s="9">
        <v>1007</v>
      </c>
      <c r="G25" s="10">
        <f t="shared" si="10"/>
        <v>9.198867269571572</v>
      </c>
      <c r="H25" s="9">
        <v>4007</v>
      </c>
      <c r="I25" s="10">
        <f t="shared" si="11"/>
        <v>7.735521235521235</v>
      </c>
      <c r="J25" s="9">
        <v>1011</v>
      </c>
      <c r="K25" s="10">
        <f t="shared" si="12"/>
        <v>6.701133426128456</v>
      </c>
      <c r="L25" s="9">
        <v>2784</v>
      </c>
      <c r="M25" s="10">
        <f t="shared" si="13"/>
        <v>6.599345754515716</v>
      </c>
      <c r="N25" s="9">
        <f t="shared" si="14"/>
        <v>14136</v>
      </c>
      <c r="O25" s="10">
        <f t="shared" si="15"/>
        <v>7.752040010529086</v>
      </c>
    </row>
    <row r="26" spans="1:15" ht="13.5">
      <c r="A26" s="2" t="s">
        <v>34</v>
      </c>
      <c r="B26" s="9">
        <v>1649</v>
      </c>
      <c r="C26" s="10">
        <f t="shared" si="8"/>
        <v>3.991286457703013</v>
      </c>
      <c r="D26" s="9">
        <v>519</v>
      </c>
      <c r="E26" s="10">
        <f t="shared" si="9"/>
        <v>2.469429509444735</v>
      </c>
      <c r="F26" s="9">
        <v>316</v>
      </c>
      <c r="G26" s="10">
        <f t="shared" si="10"/>
        <v>2.886635607929113</v>
      </c>
      <c r="H26" s="9">
        <v>2185</v>
      </c>
      <c r="I26" s="10">
        <f t="shared" si="11"/>
        <v>4.218146718146718</v>
      </c>
      <c r="J26" s="9">
        <v>453</v>
      </c>
      <c r="K26" s="10">
        <f t="shared" si="12"/>
        <v>3.002585006959634</v>
      </c>
      <c r="L26" s="9">
        <v>1903</v>
      </c>
      <c r="M26" s="10">
        <f t="shared" si="13"/>
        <v>4.5109752050443275</v>
      </c>
      <c r="N26" s="9">
        <f t="shared" si="14"/>
        <v>7025</v>
      </c>
      <c r="O26" s="10">
        <f t="shared" si="15"/>
        <v>3.8524392383960695</v>
      </c>
    </row>
    <row r="27" spans="1:15" ht="14.25" thickBot="1">
      <c r="A27" s="11" t="s">
        <v>35</v>
      </c>
      <c r="B27" s="12">
        <f>SUM(B6:B26)</f>
        <v>41315</v>
      </c>
      <c r="C27" s="13">
        <f t="shared" si="8"/>
        <v>100</v>
      </c>
      <c r="D27" s="12">
        <f aca="true" t="shared" si="16" ref="D27:L27">SUM(D6:D26)</f>
        <v>21017</v>
      </c>
      <c r="E27" s="13">
        <f t="shared" si="9"/>
        <v>100</v>
      </c>
      <c r="F27" s="12">
        <f t="shared" si="16"/>
        <v>10947</v>
      </c>
      <c r="G27" s="13">
        <f t="shared" si="10"/>
        <v>100</v>
      </c>
      <c r="H27" s="12">
        <f t="shared" si="16"/>
        <v>51800</v>
      </c>
      <c r="I27" s="13">
        <f t="shared" si="11"/>
        <v>100</v>
      </c>
      <c r="J27" s="12">
        <f t="shared" si="16"/>
        <v>15087</v>
      </c>
      <c r="K27" s="13">
        <f t="shared" si="12"/>
        <v>100</v>
      </c>
      <c r="L27" s="12">
        <f t="shared" si="16"/>
        <v>42186</v>
      </c>
      <c r="M27" s="13">
        <f t="shared" si="13"/>
        <v>100</v>
      </c>
      <c r="N27" s="12">
        <f>SUM(N6:N26)</f>
        <v>182352</v>
      </c>
      <c r="O27" s="13">
        <f t="shared" si="15"/>
        <v>100</v>
      </c>
    </row>
    <row r="28" spans="1:15" ht="16.5" customHeight="1">
      <c r="A28" s="3" t="s">
        <v>2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1"/>
      <c r="O28" s="1"/>
    </row>
    <row r="29" spans="1:15" ht="13.5">
      <c r="A29" s="1"/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1"/>
      <c r="O29" s="1"/>
    </row>
  </sheetData>
  <mergeCells count="9">
    <mergeCell ref="A2:A5"/>
    <mergeCell ref="B2:O2"/>
    <mergeCell ref="B3:C3"/>
    <mergeCell ref="D3:E3"/>
    <mergeCell ref="F3:G3"/>
    <mergeCell ref="H3:I3"/>
    <mergeCell ref="J3:K3"/>
    <mergeCell ref="L3:M3"/>
    <mergeCell ref="N3:O3"/>
  </mergeCells>
  <printOptions/>
  <pageMargins left="3.2283464566929134" right="0.7874015748031497" top="0.7874015748031497" bottom="2.362204724409449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Legovini-A</cp:lastModifiedBy>
  <cp:lastPrinted>2006-05-16T15:54:17Z</cp:lastPrinted>
  <dcterms:created xsi:type="dcterms:W3CDTF">2006-04-05T09:59:56Z</dcterms:created>
  <dcterms:modified xsi:type="dcterms:W3CDTF">2006-07-26T07:19:18Z</dcterms:modified>
  <cp:category/>
  <cp:version/>
  <cp:contentType/>
  <cp:contentStatus/>
</cp:coreProperties>
</file>