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2055" windowWidth="3840" windowHeight="207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1'!$A$1:$I$38</definedName>
    <definedName name="Area_stampa_MI" localSheetId="0">'Foglio 1'!$A$1:$H$39</definedName>
  </definedNames>
  <calcPr fullCalcOnLoad="1"/>
</workbook>
</file>

<file path=xl/sharedStrings.xml><?xml version="1.0" encoding="utf-8"?>
<sst xmlns="http://schemas.openxmlformats.org/spreadsheetml/2006/main" count="51" uniqueCount="34">
  <si>
    <t>Variazione %</t>
  </si>
  <si>
    <t>UNIVERSITA' E FACOLTA'</t>
  </si>
  <si>
    <t>MF</t>
  </si>
  <si>
    <t>F</t>
  </si>
  <si>
    <t>UNIVERSITA' DI TRIESTE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</si>
  <si>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</si>
  <si>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</si>
  <si>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</si>
  <si>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</si>
  <si>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</si>
  <si>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</si>
  <si>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</si>
  <si>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</si>
  <si>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politiche</t>
  </si>
  <si>
    <t>Totale</t>
  </si>
  <si>
    <t>UNIVERSITA' DI UDINE</t>
  </si>
  <si>
    <t xml:space="preserve">  </t>
  </si>
  <si>
    <t>Agraria</t>
  </si>
  <si>
    <t>Lingue e letterature straniere</t>
  </si>
  <si>
    <t>TOTALE GENERALE</t>
  </si>
  <si>
    <t>Nota: situazione al 31 luglio di ogni anno accademico.</t>
  </si>
  <si>
    <t>Fonte: Università degli studi di Trieste e di Udine.</t>
  </si>
  <si>
    <t xml:space="preserve">Medicina veterinaria </t>
  </si>
  <si>
    <t xml:space="preserve">2001-2002 </t>
  </si>
  <si>
    <t>Architettura</t>
  </si>
  <si>
    <t>Scuola sup. di lingue moderne</t>
  </si>
  <si>
    <t>Scienze matem., fisiche e nat.</t>
  </si>
  <si>
    <t>(*)   Dati provvisori, poiché i diplomati della sessione di laurea di febbraio sono esclusi.</t>
  </si>
  <si>
    <t>2002-2003</t>
  </si>
  <si>
    <t>2003-2004 (*)</t>
  </si>
  <si>
    <t>2002-2003/</t>
  </si>
  <si>
    <t>2001-2002</t>
  </si>
  <si>
    <t xml:space="preserve">                  DEMICO E PER SESSO    </t>
  </si>
  <si>
    <t>Tav. 3.10 - LAUREATI  DELLE  UNIVERSITA' DI TRIESTE E DI UDINE PER  FACOLTA' PER ANNO ACCA-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</si>
</sst>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0_)"/>
    <numFmt numFmtId="174" formatCode="#,##0.0"/>
    <numFmt numFmtId="175" formatCode="_-* #,##0.0_-;\-* #,##0.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41" fontId="5" fillId="0" borderId="0" xfId="16" applyFont="1" applyAlignment="1">
      <alignment vertical="top"/>
    </xf>
    <xf numFmtId="41" fontId="6" fillId="0" borderId="0" xfId="16" applyFont="1" applyAlignment="1">
      <alignment vertical="top"/>
    </xf>
    <xf numFmtId="41" fontId="6" fillId="0" borderId="1" xfId="16" applyFont="1" applyBorder="1" applyAlignment="1">
      <alignment horizontal="center" vertical="center"/>
    </xf>
    <xf numFmtId="41" fontId="6" fillId="0" borderId="0" xfId="16" applyFont="1" applyAlignment="1">
      <alignment vertical="center"/>
    </xf>
    <xf numFmtId="41" fontId="5" fillId="0" borderId="0" xfId="16" applyFont="1" applyAlignment="1">
      <alignment vertical="center"/>
    </xf>
    <xf numFmtId="174" fontId="5" fillId="0" borderId="0" xfId="16" applyNumberFormat="1" applyFont="1" applyAlignment="1">
      <alignment vertical="center"/>
    </xf>
    <xf numFmtId="174" fontId="6" fillId="0" borderId="0" xfId="16" applyNumberFormat="1" applyFont="1" applyAlignment="1">
      <alignment vertical="center"/>
    </xf>
    <xf numFmtId="175" fontId="6" fillId="0" borderId="0" xfId="16" applyNumberFormat="1" applyFont="1" applyAlignment="1">
      <alignment vertical="center"/>
    </xf>
    <xf numFmtId="41" fontId="7" fillId="0" borderId="0" xfId="16" applyFont="1" applyAlignment="1">
      <alignment/>
    </xf>
    <xf numFmtId="41" fontId="5" fillId="0" borderId="2" xfId="16" applyFont="1" applyBorder="1" applyAlignment="1">
      <alignment vertical="center"/>
    </xf>
    <xf numFmtId="174" fontId="5" fillId="0" borderId="2" xfId="16" applyNumberFormat="1" applyFont="1" applyBorder="1" applyAlignment="1">
      <alignment vertical="center"/>
    </xf>
    <xf numFmtId="41" fontId="8" fillId="0" borderId="0" xfId="16" applyFont="1" applyAlignment="1">
      <alignment/>
    </xf>
    <xf numFmtId="41" fontId="8" fillId="0" borderId="0" xfId="16" applyFont="1" applyAlignment="1">
      <alignment vertical="top"/>
    </xf>
    <xf numFmtId="41" fontId="5" fillId="0" borderId="0" xfId="16" applyFont="1" applyBorder="1" applyAlignment="1">
      <alignment vertical="center"/>
    </xf>
    <xf numFmtId="174" fontId="5" fillId="0" borderId="0" xfId="16" applyNumberFormat="1" applyFont="1" applyBorder="1" applyAlignment="1">
      <alignment vertical="center"/>
    </xf>
    <xf numFmtId="41" fontId="9" fillId="0" borderId="0" xfId="16" applyFont="1" applyAlignment="1">
      <alignment/>
    </xf>
    <xf numFmtId="41" fontId="6" fillId="0" borderId="3" xfId="16" applyFont="1" applyBorder="1" applyAlignment="1">
      <alignment horizontal="center" vertical="center"/>
    </xf>
    <xf numFmtId="41" fontId="6" fillId="0" borderId="0" xfId="16" applyFont="1" applyBorder="1" applyAlignment="1">
      <alignment horizontal="center" vertical="center"/>
    </xf>
    <xf numFmtId="41" fontId="6" fillId="0" borderId="1" xfId="16" applyFont="1" applyBorder="1" applyAlignment="1">
      <alignment horizontal="center" vertical="center"/>
    </xf>
    <xf numFmtId="41" fontId="6" fillId="0" borderId="1" xfId="16" applyFont="1" applyBorder="1" applyAlignment="1">
      <alignment horizontal="center" vertical="center" wrapText="1"/>
    </xf>
    <xf numFmtId="41" fontId="6" fillId="0" borderId="3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7"/>
  <sheetViews>
    <sheetView tabSelected="1" workbookViewId="0" topLeftCell="A1">
      <selection activeCell="A1" sqref="A1"/>
    </sheetView>
  </sheetViews>
  <sheetFormatPr defaultColWidth="7.625" defaultRowHeight="12.75"/>
  <cols>
    <col min="1" max="1" width="19.00390625" style="2" customWidth="1"/>
    <col min="2" max="9" width="6.125" style="2" customWidth="1"/>
    <col min="10" max="16384" width="7.625" style="2" customWidth="1"/>
  </cols>
  <sheetData>
    <row r="1" spans="1:6" ht="14.25" customHeight="1">
      <c r="A1" s="14" t="s">
        <v>33</v>
      </c>
      <c r="F1" s="1"/>
    </row>
    <row r="2" spans="1:6" s="4" customFormat="1" ht="22.5" customHeight="1" thickBot="1">
      <c r="A2" s="15" t="s">
        <v>32</v>
      </c>
      <c r="F2" s="3"/>
    </row>
    <row r="3" spans="1:9" ht="17.25" customHeight="1">
      <c r="A3" s="19" t="s">
        <v>1</v>
      </c>
      <c r="B3" s="19" t="s">
        <v>23</v>
      </c>
      <c r="C3" s="19"/>
      <c r="D3" s="19" t="s">
        <v>28</v>
      </c>
      <c r="E3" s="19"/>
      <c r="F3" s="23" t="s">
        <v>0</v>
      </c>
      <c r="G3" s="23"/>
      <c r="H3" s="19" t="s">
        <v>29</v>
      </c>
      <c r="I3" s="19"/>
    </row>
    <row r="4" spans="1:9" ht="12" customHeight="1">
      <c r="A4" s="20"/>
      <c r="B4" s="20"/>
      <c r="C4" s="20"/>
      <c r="D4" s="20"/>
      <c r="E4" s="20"/>
      <c r="F4" s="20" t="s">
        <v>30</v>
      </c>
      <c r="G4" s="20"/>
      <c r="H4" s="20"/>
      <c r="I4" s="20"/>
    </row>
    <row r="5" spans="1:9" ht="12" customHeight="1">
      <c r="A5" s="20"/>
      <c r="B5" s="21"/>
      <c r="C5" s="21"/>
      <c r="D5" s="21"/>
      <c r="E5" s="21"/>
      <c r="F5" s="22" t="s">
        <v>31</v>
      </c>
      <c r="G5" s="22"/>
      <c r="H5" s="21"/>
      <c r="I5" s="21"/>
    </row>
    <row r="6" spans="1:9" ht="21.75" customHeight="1">
      <c r="A6" s="21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</row>
    <row r="7" s="6" customFormat="1" ht="27" customHeight="1">
      <c r="A7" s="6" t="s">
        <v>4</v>
      </c>
    </row>
    <row r="8" spans="1:9" ht="12" customHeight="1">
      <c r="A8" s="6" t="s">
        <v>24</v>
      </c>
      <c r="B8" s="6">
        <v>0</v>
      </c>
      <c r="C8" s="6">
        <v>0</v>
      </c>
      <c r="D8" s="6">
        <v>11</v>
      </c>
      <c r="E8" s="6">
        <v>5</v>
      </c>
      <c r="F8" s="6">
        <v>0</v>
      </c>
      <c r="G8" s="6">
        <v>0</v>
      </c>
      <c r="H8" s="6">
        <v>59</v>
      </c>
      <c r="I8" s="6">
        <v>31</v>
      </c>
    </row>
    <row r="9" spans="1:9" ht="12" customHeight="1">
      <c r="A9" s="6" t="s">
        <v>5</v>
      </c>
      <c r="B9" s="6">
        <v>350</v>
      </c>
      <c r="C9" s="6">
        <v>181</v>
      </c>
      <c r="D9" s="6">
        <v>358</v>
      </c>
      <c r="E9" s="6">
        <v>209</v>
      </c>
      <c r="F9" s="9">
        <f aca="true" t="shared" si="0" ref="F9:G19">SUM(D9-B9)*100/B9</f>
        <v>2.2857142857142856</v>
      </c>
      <c r="G9" s="9">
        <f t="shared" si="0"/>
        <v>15.469613259668508</v>
      </c>
      <c r="H9" s="6">
        <v>344</v>
      </c>
      <c r="I9" s="6">
        <v>193</v>
      </c>
    </row>
    <row r="10" spans="1:9" ht="12" customHeight="1">
      <c r="A10" s="6" t="s">
        <v>6</v>
      </c>
      <c r="B10" s="6">
        <v>111</v>
      </c>
      <c r="C10" s="6">
        <v>74</v>
      </c>
      <c r="D10" s="6">
        <v>107</v>
      </c>
      <c r="E10" s="6">
        <v>74</v>
      </c>
      <c r="F10" s="9">
        <f t="shared" si="0"/>
        <v>-3.6036036036036037</v>
      </c>
      <c r="G10" s="9">
        <f t="shared" si="0"/>
        <v>0</v>
      </c>
      <c r="H10" s="6">
        <v>77</v>
      </c>
      <c r="I10" s="6">
        <v>63</v>
      </c>
    </row>
    <row r="11" spans="1:9" ht="12" customHeight="1">
      <c r="A11" s="6" t="s">
        <v>7</v>
      </c>
      <c r="B11" s="6">
        <v>247</v>
      </c>
      <c r="C11" s="6">
        <v>169</v>
      </c>
      <c r="D11" s="6">
        <v>237</v>
      </c>
      <c r="E11" s="6">
        <v>155</v>
      </c>
      <c r="F11" s="9">
        <f t="shared" si="0"/>
        <v>-4.048582995951417</v>
      </c>
      <c r="G11" s="9">
        <f t="shared" si="0"/>
        <v>-8.284023668639053</v>
      </c>
      <c r="H11" s="6">
        <v>229</v>
      </c>
      <c r="I11" s="6">
        <v>145</v>
      </c>
    </row>
    <row r="12" spans="1:9" ht="12" customHeight="1">
      <c r="A12" s="6" t="s">
        <v>8</v>
      </c>
      <c r="B12" s="6">
        <v>376</v>
      </c>
      <c r="C12" s="6">
        <v>55</v>
      </c>
      <c r="D12" s="6">
        <v>360</v>
      </c>
      <c r="E12" s="6">
        <v>50</v>
      </c>
      <c r="F12" s="9">
        <f t="shared" si="0"/>
        <v>-4.25531914893617</v>
      </c>
      <c r="G12" s="9">
        <f t="shared" si="0"/>
        <v>-9.090909090909092</v>
      </c>
      <c r="H12" s="6">
        <v>393</v>
      </c>
      <c r="I12" s="6">
        <v>45</v>
      </c>
    </row>
    <row r="13" spans="1:9" ht="12" customHeight="1">
      <c r="A13" s="6" t="s">
        <v>9</v>
      </c>
      <c r="B13" s="6">
        <v>287</v>
      </c>
      <c r="C13" s="6">
        <v>221</v>
      </c>
      <c r="D13" s="6">
        <v>282</v>
      </c>
      <c r="E13" s="6">
        <v>204</v>
      </c>
      <c r="F13" s="9">
        <f t="shared" si="0"/>
        <v>-1.7421602787456445</v>
      </c>
      <c r="G13" s="9">
        <f t="shared" si="0"/>
        <v>-7.6923076923076925</v>
      </c>
      <c r="H13" s="6">
        <v>395</v>
      </c>
      <c r="I13" s="6">
        <v>277</v>
      </c>
    </row>
    <row r="14" spans="1:9" ht="12" customHeight="1">
      <c r="A14" s="6" t="s">
        <v>10</v>
      </c>
      <c r="B14" s="6">
        <v>177</v>
      </c>
      <c r="C14" s="6">
        <v>127</v>
      </c>
      <c r="D14" s="6">
        <v>231</v>
      </c>
      <c r="E14" s="6">
        <v>164</v>
      </c>
      <c r="F14" s="9">
        <f t="shared" si="0"/>
        <v>30.508474576271187</v>
      </c>
      <c r="G14" s="9">
        <f t="shared" si="0"/>
        <v>29.133858267716537</v>
      </c>
      <c r="H14" s="6">
        <v>238</v>
      </c>
      <c r="I14" s="6">
        <v>141</v>
      </c>
    </row>
    <row r="15" spans="1:9" ht="12" customHeight="1">
      <c r="A15" s="6" t="s">
        <v>11</v>
      </c>
      <c r="B15" s="6">
        <v>155</v>
      </c>
      <c r="C15" s="6">
        <v>126</v>
      </c>
      <c r="D15" s="6">
        <v>226</v>
      </c>
      <c r="E15" s="6">
        <v>185</v>
      </c>
      <c r="F15" s="9">
        <f t="shared" si="0"/>
        <v>45.806451612903224</v>
      </c>
      <c r="G15" s="9">
        <f t="shared" si="0"/>
        <v>46.82539682539682</v>
      </c>
      <c r="H15" s="6">
        <v>215</v>
      </c>
      <c r="I15" s="6">
        <v>177</v>
      </c>
    </row>
    <row r="16" spans="1:9" ht="12" customHeight="1">
      <c r="A16" s="6" t="s">
        <v>12</v>
      </c>
      <c r="B16" s="6">
        <v>964</v>
      </c>
      <c r="C16" s="6">
        <v>855</v>
      </c>
      <c r="D16" s="6">
        <v>951</v>
      </c>
      <c r="E16" s="6">
        <v>820</v>
      </c>
      <c r="F16" s="9">
        <f t="shared" si="0"/>
        <v>-1.3485477178423237</v>
      </c>
      <c r="G16" s="9">
        <f t="shared" si="0"/>
        <v>-4.093567251461988</v>
      </c>
      <c r="H16" s="6">
        <v>731</v>
      </c>
      <c r="I16" s="6">
        <v>612</v>
      </c>
    </row>
    <row r="17" spans="1:9" ht="12" customHeight="1">
      <c r="A17" s="6" t="s">
        <v>26</v>
      </c>
      <c r="B17" s="6">
        <v>198</v>
      </c>
      <c r="C17" s="6">
        <v>104</v>
      </c>
      <c r="D17" s="6">
        <v>202</v>
      </c>
      <c r="E17" s="6">
        <v>105</v>
      </c>
      <c r="F17" s="9">
        <f t="shared" si="0"/>
        <v>2.0202020202020203</v>
      </c>
      <c r="G17" s="9">
        <f t="shared" si="0"/>
        <v>0.9615384615384616</v>
      </c>
      <c r="H17" s="6">
        <v>204</v>
      </c>
      <c r="I17" s="6">
        <v>90</v>
      </c>
    </row>
    <row r="18" spans="1:9" ht="12" customHeight="1">
      <c r="A18" s="6" t="s">
        <v>13</v>
      </c>
      <c r="B18" s="6">
        <v>345</v>
      </c>
      <c r="C18" s="6">
        <v>200</v>
      </c>
      <c r="D18" s="6">
        <v>848</v>
      </c>
      <c r="E18" s="6">
        <v>171</v>
      </c>
      <c r="F18" s="9">
        <f t="shared" si="0"/>
        <v>145.79710144927537</v>
      </c>
      <c r="G18" s="9">
        <f t="shared" si="0"/>
        <v>-14.5</v>
      </c>
      <c r="H18" s="6">
        <v>1104</v>
      </c>
      <c r="I18" s="6">
        <v>209</v>
      </c>
    </row>
    <row r="19" spans="1:9" ht="12" customHeight="1">
      <c r="A19" s="6" t="s">
        <v>25</v>
      </c>
      <c r="B19" s="6">
        <v>115</v>
      </c>
      <c r="C19" s="6">
        <v>105</v>
      </c>
      <c r="D19" s="6">
        <v>154</v>
      </c>
      <c r="E19" s="6">
        <v>135</v>
      </c>
      <c r="F19" s="10">
        <f t="shared" si="0"/>
        <v>33.91304347826087</v>
      </c>
      <c r="G19" s="9">
        <f t="shared" si="0"/>
        <v>28.571428571428573</v>
      </c>
      <c r="H19" s="6">
        <v>226</v>
      </c>
      <c r="I19" s="6">
        <v>196</v>
      </c>
    </row>
    <row r="20" spans="1:9" s="6" customFormat="1" ht="27" customHeight="1">
      <c r="A20" s="7" t="s">
        <v>14</v>
      </c>
      <c r="B20" s="7">
        <f>SUM(B9:B19)</f>
        <v>3325</v>
      </c>
      <c r="C20" s="7">
        <f>SUM(C9:C19)</f>
        <v>2217</v>
      </c>
      <c r="D20" s="7">
        <f>SUM(D8:D19)</f>
        <v>3967</v>
      </c>
      <c r="E20" s="7">
        <f>SUM(E8:E19)</f>
        <v>2277</v>
      </c>
      <c r="F20" s="8">
        <f>SUM(D20-B20)*100/B20</f>
        <v>19.30827067669173</v>
      </c>
      <c r="G20" s="8">
        <f>SUM(E20-C20)*100/C20</f>
        <v>2.706359945872801</v>
      </c>
      <c r="H20" s="7">
        <f>SUM(H8:H19)</f>
        <v>4215</v>
      </c>
      <c r="I20" s="7">
        <f>SUM(I8:I19)</f>
        <v>2179</v>
      </c>
    </row>
    <row r="21" spans="1:8" ht="27" customHeight="1">
      <c r="A21" s="6" t="s">
        <v>15</v>
      </c>
      <c r="B21" s="2" t="s">
        <v>16</v>
      </c>
      <c r="D21" s="2" t="s">
        <v>16</v>
      </c>
      <c r="F21" s="2" t="s">
        <v>16</v>
      </c>
      <c r="H21" s="2" t="s">
        <v>16</v>
      </c>
    </row>
    <row r="22" spans="1:9" ht="12" customHeight="1">
      <c r="A22" s="6" t="s">
        <v>17</v>
      </c>
      <c r="B22" s="6">
        <v>109</v>
      </c>
      <c r="C22" s="6">
        <v>46</v>
      </c>
      <c r="D22" s="6">
        <v>173</v>
      </c>
      <c r="E22" s="6">
        <v>82</v>
      </c>
      <c r="F22" s="9">
        <f aca="true" t="shared" si="1" ref="F22:G24">SUM(D22-B22)*100/B22</f>
        <v>58.71559633027523</v>
      </c>
      <c r="G22" s="9">
        <f t="shared" si="1"/>
        <v>78.26086956521739</v>
      </c>
      <c r="H22" s="6">
        <v>113</v>
      </c>
      <c r="I22" s="6">
        <v>50</v>
      </c>
    </row>
    <row r="23" spans="1:9" ht="12" customHeight="1">
      <c r="A23" s="6" t="s">
        <v>5</v>
      </c>
      <c r="B23" s="6">
        <v>415</v>
      </c>
      <c r="C23" s="6">
        <v>239</v>
      </c>
      <c r="D23" s="6">
        <v>618</v>
      </c>
      <c r="E23" s="6">
        <v>343</v>
      </c>
      <c r="F23" s="9">
        <f t="shared" si="1"/>
        <v>48.91566265060241</v>
      </c>
      <c r="G23" s="9">
        <f t="shared" si="1"/>
        <v>43.51464435146443</v>
      </c>
      <c r="H23" s="6">
        <v>289</v>
      </c>
      <c r="I23" s="6">
        <v>160</v>
      </c>
    </row>
    <row r="24" spans="1:9" ht="12" customHeight="1">
      <c r="A24" s="6" t="s">
        <v>7</v>
      </c>
      <c r="B24" s="6">
        <v>2</v>
      </c>
      <c r="C24" s="6">
        <v>1</v>
      </c>
      <c r="D24" s="6">
        <v>56</v>
      </c>
      <c r="E24" s="6">
        <v>34</v>
      </c>
      <c r="F24" s="9">
        <f t="shared" si="1"/>
        <v>2700</v>
      </c>
      <c r="G24" s="9">
        <f t="shared" si="1"/>
        <v>3300</v>
      </c>
      <c r="H24" s="6">
        <v>85</v>
      </c>
      <c r="I24" s="6">
        <v>58</v>
      </c>
    </row>
    <row r="25" spans="1:9" ht="12" customHeight="1">
      <c r="A25" s="6" t="s">
        <v>8</v>
      </c>
      <c r="B25" s="6">
        <v>365</v>
      </c>
      <c r="C25" s="6">
        <v>56</v>
      </c>
      <c r="D25" s="6">
        <v>461</v>
      </c>
      <c r="E25" s="6">
        <v>64</v>
      </c>
      <c r="F25" s="9">
        <f aca="true" t="shared" si="2" ref="F25:G28">SUM(D25-B25)*100/B25</f>
        <v>26.301369863013697</v>
      </c>
      <c r="G25" s="9">
        <f t="shared" si="2"/>
        <v>14.285714285714286</v>
      </c>
      <c r="H25" s="6">
        <v>280</v>
      </c>
      <c r="I25" s="6">
        <v>38</v>
      </c>
    </row>
    <row r="26" spans="1:9" ht="12" customHeight="1">
      <c r="A26" s="6" t="s">
        <v>9</v>
      </c>
      <c r="B26" s="6">
        <v>193</v>
      </c>
      <c r="C26" s="6">
        <v>151</v>
      </c>
      <c r="D26" s="6">
        <v>267</v>
      </c>
      <c r="E26" s="6">
        <v>205</v>
      </c>
      <c r="F26" s="9">
        <f t="shared" si="2"/>
        <v>38.3419689119171</v>
      </c>
      <c r="G26" s="9">
        <f t="shared" si="2"/>
        <v>35.76158940397351</v>
      </c>
      <c r="H26" s="6">
        <v>161</v>
      </c>
      <c r="I26" s="6">
        <v>130</v>
      </c>
    </row>
    <row r="27" spans="1:9" ht="12" customHeight="1">
      <c r="A27" s="6" t="s">
        <v>18</v>
      </c>
      <c r="B27" s="6">
        <v>354</v>
      </c>
      <c r="C27" s="6">
        <v>308</v>
      </c>
      <c r="D27" s="6">
        <v>558</v>
      </c>
      <c r="E27" s="6">
        <v>477</v>
      </c>
      <c r="F27" s="9">
        <f t="shared" si="2"/>
        <v>57.6271186440678</v>
      </c>
      <c r="G27" s="9">
        <f t="shared" si="2"/>
        <v>54.87012987012987</v>
      </c>
      <c r="H27" s="6">
        <v>374</v>
      </c>
      <c r="I27" s="6">
        <v>315</v>
      </c>
    </row>
    <row r="28" spans="1:9" ht="12" customHeight="1">
      <c r="A28" s="6" t="s">
        <v>10</v>
      </c>
      <c r="B28" s="6">
        <v>133</v>
      </c>
      <c r="C28" s="6">
        <v>106</v>
      </c>
      <c r="D28" s="6">
        <v>333</v>
      </c>
      <c r="E28" s="6">
        <v>257</v>
      </c>
      <c r="F28" s="9">
        <f t="shared" si="2"/>
        <v>150.37593984962405</v>
      </c>
      <c r="G28" s="9">
        <f t="shared" si="2"/>
        <v>142.45283018867926</v>
      </c>
      <c r="H28" s="6">
        <v>262</v>
      </c>
      <c r="I28" s="6">
        <v>188</v>
      </c>
    </row>
    <row r="29" spans="1:9" ht="12" customHeight="1">
      <c r="A29" s="6" t="s">
        <v>22</v>
      </c>
      <c r="B29" s="6">
        <v>30</v>
      </c>
      <c r="C29" s="6">
        <v>16</v>
      </c>
      <c r="D29" s="6">
        <v>40</v>
      </c>
      <c r="E29" s="6">
        <v>21</v>
      </c>
      <c r="F29" s="9">
        <f>SUM(D29-B29)*100/B29</f>
        <v>33.333333333333336</v>
      </c>
      <c r="G29" s="9">
        <f>SUM(E29-C29)*100/C29</f>
        <v>31.25</v>
      </c>
      <c r="H29" s="6">
        <v>21</v>
      </c>
      <c r="I29" s="6">
        <v>11</v>
      </c>
    </row>
    <row r="30" spans="1:9" ht="12" customHeight="1">
      <c r="A30" s="6" t="s">
        <v>26</v>
      </c>
      <c r="B30" s="6">
        <v>108</v>
      </c>
      <c r="C30" s="6">
        <v>30</v>
      </c>
      <c r="D30" s="6">
        <v>450</v>
      </c>
      <c r="E30" s="6">
        <v>114</v>
      </c>
      <c r="F30" s="9">
        <f aca="true" t="shared" si="3" ref="F30:G33">SUM(D30-B30)*100/B30</f>
        <v>316.6666666666667</v>
      </c>
      <c r="G30" s="9">
        <f t="shared" si="3"/>
        <v>280</v>
      </c>
      <c r="H30" s="6">
        <v>215</v>
      </c>
      <c r="I30" s="6">
        <v>44</v>
      </c>
    </row>
    <row r="31" spans="1:9" ht="12" customHeight="1">
      <c r="A31" s="6" t="s">
        <v>12</v>
      </c>
      <c r="B31" s="6">
        <v>47</v>
      </c>
      <c r="C31" s="6">
        <v>24</v>
      </c>
      <c r="D31" s="6">
        <v>73</v>
      </c>
      <c r="E31" s="6">
        <v>57</v>
      </c>
      <c r="F31" s="9">
        <f t="shared" si="3"/>
        <v>55.319148936170215</v>
      </c>
      <c r="G31" s="9">
        <f t="shared" si="3"/>
        <v>137.5</v>
      </c>
      <c r="H31" s="6">
        <v>53</v>
      </c>
      <c r="I31" s="6">
        <v>38</v>
      </c>
    </row>
    <row r="32" spans="1:9" s="6" customFormat="1" ht="27" customHeight="1">
      <c r="A32" s="7" t="s">
        <v>14</v>
      </c>
      <c r="B32" s="7">
        <f>SUM(B22:B31)</f>
        <v>1756</v>
      </c>
      <c r="C32" s="7">
        <f>SUM(C22:C31)</f>
        <v>977</v>
      </c>
      <c r="D32" s="7">
        <f>SUM(D22:D31)</f>
        <v>3029</v>
      </c>
      <c r="E32" s="7">
        <f>SUM(E22:E31)</f>
        <v>1654</v>
      </c>
      <c r="F32" s="8">
        <f t="shared" si="3"/>
        <v>72.49430523917995</v>
      </c>
      <c r="G32" s="8">
        <f t="shared" si="3"/>
        <v>69.29375639713409</v>
      </c>
      <c r="H32" s="7">
        <f>SUM(H22:H31)</f>
        <v>1853</v>
      </c>
      <c r="I32" s="7">
        <f>SUM(I22:I31)</f>
        <v>1032</v>
      </c>
    </row>
    <row r="33" spans="1:9" s="6" customFormat="1" ht="27" customHeight="1" thickBot="1">
      <c r="A33" s="12" t="s">
        <v>19</v>
      </c>
      <c r="B33" s="12">
        <f>SUM(B20+B32)</f>
        <v>5081</v>
      </c>
      <c r="C33" s="12">
        <f>SUM(C20+C32)</f>
        <v>3194</v>
      </c>
      <c r="D33" s="12">
        <f>SUM(D20+D32)</f>
        <v>6996</v>
      </c>
      <c r="E33" s="12">
        <f>SUM(E20+E32)</f>
        <v>3931</v>
      </c>
      <c r="F33" s="13">
        <f t="shared" si="3"/>
        <v>37.68943121432789</v>
      </c>
      <c r="G33" s="13">
        <f t="shared" si="3"/>
        <v>23.074514715090796</v>
      </c>
      <c r="H33" s="12">
        <f>SUM(H20+H32)</f>
        <v>6068</v>
      </c>
      <c r="I33" s="12">
        <f>SUM(I20+I32)</f>
        <v>3211</v>
      </c>
    </row>
    <row r="34" spans="1:9" s="6" customFormat="1" ht="4.5" customHeight="1">
      <c r="A34" s="16"/>
      <c r="B34" s="16"/>
      <c r="C34" s="16"/>
      <c r="D34" s="16"/>
      <c r="E34" s="16"/>
      <c r="F34" s="17"/>
      <c r="G34" s="17"/>
      <c r="H34" s="16"/>
      <c r="I34" s="16"/>
    </row>
    <row r="35" ht="12.75" customHeight="1">
      <c r="A35" s="11" t="s">
        <v>27</v>
      </c>
    </row>
    <row r="36" ht="11.25" customHeight="1">
      <c r="A36" s="11" t="s">
        <v>20</v>
      </c>
    </row>
    <row r="37" ht="18" customHeight="1">
      <c r="A37" s="18" t="s">
        <v>21</v>
      </c>
    </row>
  </sheetData>
  <mergeCells count="7">
    <mergeCell ref="H3:I5"/>
    <mergeCell ref="F5:G5"/>
    <mergeCell ref="A3:A6"/>
    <mergeCell ref="F4:G4"/>
    <mergeCell ref="F3:G3"/>
    <mergeCell ref="B3:C5"/>
    <mergeCell ref="D3:E5"/>
  </mergeCells>
  <printOptions horizontalCentered="1"/>
  <pageMargins left="0.7874015748031497" right="0.7874015748031497" top="0.984251968503937" bottom="0.7874015748031497" header="0.5" footer="0.5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2005-06-06T12:10:13Z</cp:lastPrinted>
  <dcterms:created xsi:type="dcterms:W3CDTF">1998-06-03T09:17:31Z</dcterms:created>
  <dcterms:modified xsi:type="dcterms:W3CDTF">2005-09-29T10:34:12Z</dcterms:modified>
  <cp:category/>
  <cp:version/>
  <cp:contentType/>
  <cp:contentStatus/>
</cp:coreProperties>
</file>