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oglio1" sheetId="1" r:id="rId1"/>
  </sheets>
  <definedNames>
    <definedName name="_xlnm.Print_Area" localSheetId="0">'Foglio1'!$A$1:$E$32</definedName>
  </definedNames>
  <calcPr fullCalcOnLoad="1"/>
</workbook>
</file>

<file path=xl/sharedStrings.xml><?xml version="1.0" encoding="utf-8"?>
<sst xmlns="http://schemas.openxmlformats.org/spreadsheetml/2006/main" count="37" uniqueCount="18">
  <si>
    <t>PORTI</t>
  </si>
  <si>
    <t>Tonnellate</t>
  </si>
  <si>
    <t xml:space="preserve">MERCI SBARCATE </t>
  </si>
  <si>
    <t>Trieste</t>
  </si>
  <si>
    <t>Monfalcone</t>
  </si>
  <si>
    <t>Porto Nogaro</t>
  </si>
  <si>
    <t>MERCI IMBARCATE</t>
  </si>
  <si>
    <t>-</t>
  </si>
  <si>
    <t>MERCI SBARCATE E IMBARCATE</t>
  </si>
  <si>
    <t>BUNKERAGGI E PROVVISTE</t>
  </si>
  <si>
    <t>TOTALE FVG</t>
  </si>
  <si>
    <t>2005/2006</t>
  </si>
  <si>
    <t>n.d.</t>
  </si>
  <si>
    <t>Var %</t>
  </si>
  <si>
    <t>CONTAINER (TEU)</t>
  </si>
  <si>
    <t>di cui Oleodotto Siot</t>
  </si>
  <si>
    <t>Tav. 4.5 - FVG MOVIMENTO MERCI NEI PORTI (tonnellate)</t>
  </si>
  <si>
    <t>Fonte: Autorità portuale di Trieste, Azienda speciale per il porto di Monfalcone, Azienda speciale per il porto di Porto Nogaro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</si>
</sst>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"/>
    <numFmt numFmtId="166" formatCode="_-* #,##0.0_-;\-* #,##0.0_-;_-* &quot;-&quot;_-;_-@_-"/>
    <numFmt numFmtId="167" formatCode="_-* #,##0.00_-;\-* #,##0.00_-;_-* &quot;-&quot;_-;_-@_-"/>
  </numFmts>
  <fonts count="8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165" fontId="1" fillId="0" borderId="2" xfId="0" applyNumberFormat="1" applyFont="1" applyBorder="1" applyAlignment="1" quotePrefix="1">
      <alignment horizontal="right" vertical="top"/>
    </xf>
    <xf numFmtId="0" fontId="1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41" fontId="1" fillId="0" borderId="0" xfId="16" applyFont="1" applyFill="1" applyBorder="1" applyAlignment="1">
      <alignment vertical="center"/>
    </xf>
    <xf numFmtId="165" fontId="1" fillId="0" borderId="0" xfId="16" applyNumberFormat="1" applyFont="1" applyFill="1" applyBorder="1" applyAlignment="1">
      <alignment horizontal="right" vertical="center"/>
    </xf>
    <xf numFmtId="41" fontId="2" fillId="0" borderId="0" xfId="16" applyFont="1" applyFill="1" applyBorder="1" applyAlignment="1">
      <alignment vertical="center"/>
    </xf>
    <xf numFmtId="165" fontId="2" fillId="0" borderId="0" xfId="16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1" fillId="0" borderId="0" xfId="16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65" fontId="1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vertical="center"/>
    </xf>
    <xf numFmtId="41" fontId="2" fillId="0" borderId="4" xfId="16" applyFont="1" applyFill="1" applyBorder="1" applyAlignment="1">
      <alignment horizontal="right" vertical="center"/>
    </xf>
    <xf numFmtId="165" fontId="2" fillId="0" borderId="4" xfId="16" applyNumberFormat="1" applyFont="1" applyFill="1" applyBorder="1" applyAlignment="1">
      <alignment vertical="center"/>
    </xf>
    <xf numFmtId="0" fontId="5" fillId="0" borderId="0" xfId="0" applyFont="1" applyBorder="1" applyAlignment="1">
      <alignment horizontal="justify" vertical="top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indent="1"/>
    </xf>
    <xf numFmtId="0" fontId="1" fillId="0" borderId="2" xfId="0" applyFont="1" applyBorder="1" applyAlignment="1">
      <alignment horizontal="right" vertical="center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22.7109375" style="0" customWidth="1"/>
    <col min="2" max="4" width="11.7109375" style="0" customWidth="1"/>
    <col min="5" max="5" width="8.421875" style="0" customWidth="1"/>
  </cols>
  <sheetData>
    <row r="1" spans="1:5" ht="14.25" thickBot="1">
      <c r="A1" s="22" t="s">
        <v>16</v>
      </c>
      <c r="B1" s="22"/>
      <c r="C1" s="22"/>
      <c r="D1" s="22"/>
      <c r="E1" s="22"/>
    </row>
    <row r="2" spans="1:5" ht="16.5" customHeight="1" thickTop="1">
      <c r="A2" s="23" t="s">
        <v>0</v>
      </c>
      <c r="B2" s="25">
        <v>2004</v>
      </c>
      <c r="C2" s="25">
        <v>2005</v>
      </c>
      <c r="D2" s="25">
        <v>2006</v>
      </c>
      <c r="E2" s="18" t="s">
        <v>13</v>
      </c>
    </row>
    <row r="3" spans="1:5" ht="15.75" customHeight="1">
      <c r="A3" s="24"/>
      <c r="B3" s="26"/>
      <c r="C3" s="26" t="s">
        <v>1</v>
      </c>
      <c r="D3" s="26" t="s">
        <v>1</v>
      </c>
      <c r="E3" s="4" t="s">
        <v>11</v>
      </c>
    </row>
    <row r="4" spans="1:5" ht="13.5">
      <c r="A4" s="1" t="s">
        <v>2</v>
      </c>
      <c r="B4" s="1"/>
      <c r="C4" s="5"/>
      <c r="D4" s="5"/>
      <c r="E4" s="5"/>
    </row>
    <row r="5" spans="1:5" ht="13.5">
      <c r="A5" s="14" t="s">
        <v>3</v>
      </c>
      <c r="B5" s="8">
        <v>42158819</v>
      </c>
      <c r="C5" s="8">
        <v>43206798</v>
      </c>
      <c r="D5" s="8">
        <v>43255900</v>
      </c>
      <c r="E5" s="9">
        <f>((D5-C5)/C5)*100</f>
        <v>0.11364415386671328</v>
      </c>
    </row>
    <row r="6" spans="1:5" ht="13.5">
      <c r="A6" s="17" t="s">
        <v>15</v>
      </c>
      <c r="B6" s="8">
        <v>35884405</v>
      </c>
      <c r="C6" s="8">
        <v>36992215</v>
      </c>
      <c r="D6" s="8">
        <v>36820683</v>
      </c>
      <c r="E6" s="9">
        <f>((D6-C6)/C6)*100</f>
        <v>-0.46369756447403865</v>
      </c>
    </row>
    <row r="7" spans="1:5" ht="13.5">
      <c r="A7" s="14" t="s">
        <v>4</v>
      </c>
      <c r="B7" s="8">
        <v>3498390</v>
      </c>
      <c r="C7" s="8">
        <v>3480995</v>
      </c>
      <c r="D7" s="8">
        <v>4106779</v>
      </c>
      <c r="E7" s="9">
        <f>((D7-C7)/C7)*100</f>
        <v>17.977158829587516</v>
      </c>
    </row>
    <row r="8" spans="1:5" ht="13.5">
      <c r="A8" s="14" t="s">
        <v>5</v>
      </c>
      <c r="B8" s="8">
        <v>1012964</v>
      </c>
      <c r="C8" s="8">
        <v>645615</v>
      </c>
      <c r="D8" s="8">
        <v>507686</v>
      </c>
      <c r="E8" s="9">
        <f>((D8-C8)/C8)*100</f>
        <v>-21.36397078754366</v>
      </c>
    </row>
    <row r="9" spans="1:5" s="6" customFormat="1" ht="16.5" customHeight="1">
      <c r="A9" s="15" t="s">
        <v>10</v>
      </c>
      <c r="B9" s="10">
        <v>46670173</v>
      </c>
      <c r="C9" s="10">
        <v>47333408</v>
      </c>
      <c r="D9" s="10">
        <f>SUM(D5,D7:D8)</f>
        <v>47870365</v>
      </c>
      <c r="E9" s="11">
        <f>((D9-C9)/C9)*100</f>
        <v>1.1344144076843148</v>
      </c>
    </row>
    <row r="10" spans="1:5" ht="13.5">
      <c r="A10" s="14" t="s">
        <v>6</v>
      </c>
      <c r="B10" s="7"/>
      <c r="C10" s="7"/>
      <c r="D10" s="7"/>
      <c r="E10" s="7"/>
    </row>
    <row r="11" spans="1:5" ht="13.5">
      <c r="A11" s="14" t="s">
        <v>3</v>
      </c>
      <c r="B11" s="8">
        <v>4747016</v>
      </c>
      <c r="C11" s="8">
        <v>4511533</v>
      </c>
      <c r="D11" s="8">
        <v>5062143</v>
      </c>
      <c r="E11" s="9">
        <f>((D11-C11)/C11)*100</f>
        <v>12.204499002888818</v>
      </c>
    </row>
    <row r="12" spans="1:5" ht="13.5">
      <c r="A12" s="17" t="s">
        <v>15</v>
      </c>
      <c r="B12" s="8">
        <v>0</v>
      </c>
      <c r="C12" s="8">
        <v>0</v>
      </c>
      <c r="D12" s="8">
        <v>0</v>
      </c>
      <c r="E12" s="9" t="s">
        <v>7</v>
      </c>
    </row>
    <row r="13" spans="1:5" ht="13.5">
      <c r="A13" s="14" t="s">
        <v>4</v>
      </c>
      <c r="B13" s="8">
        <v>489035</v>
      </c>
      <c r="C13" s="8">
        <v>356577</v>
      </c>
      <c r="D13" s="8">
        <v>420724</v>
      </c>
      <c r="E13" s="9">
        <f>((D13-C13)/C13)*100</f>
        <v>17.98966282177482</v>
      </c>
    </row>
    <row r="14" spans="1:5" ht="13.5">
      <c r="A14" s="14" t="s">
        <v>5</v>
      </c>
      <c r="B14" s="8">
        <v>751438</v>
      </c>
      <c r="C14" s="8">
        <v>582346</v>
      </c>
      <c r="D14" s="8">
        <v>697378.18</v>
      </c>
      <c r="E14" s="9">
        <f>((D14-C14)/C14)*100</f>
        <v>19.753236048672104</v>
      </c>
    </row>
    <row r="15" spans="1:5" s="6" customFormat="1" ht="16.5" customHeight="1">
      <c r="A15" s="15" t="s">
        <v>10</v>
      </c>
      <c r="B15" s="10">
        <v>5987489</v>
      </c>
      <c r="C15" s="10">
        <v>5450456</v>
      </c>
      <c r="D15" s="10">
        <f>SUM(D11:D14)</f>
        <v>6180245.18</v>
      </c>
      <c r="E15" s="11">
        <f>((D15-C15)/C15)*100</f>
        <v>13.38950685960954</v>
      </c>
    </row>
    <row r="16" spans="1:5" ht="13.5">
      <c r="A16" s="14" t="s">
        <v>8</v>
      </c>
      <c r="B16" s="7"/>
      <c r="C16" s="7"/>
      <c r="D16" s="7"/>
      <c r="E16" s="7"/>
    </row>
    <row r="17" spans="1:5" ht="13.5">
      <c r="A17" s="14" t="s">
        <v>3</v>
      </c>
      <c r="B17" s="8">
        <v>46905835</v>
      </c>
      <c r="C17" s="8">
        <f>C5+C11</f>
        <v>47718331</v>
      </c>
      <c r="D17" s="8">
        <f>D5+D11</f>
        <v>48318043</v>
      </c>
      <c r="E17" s="9">
        <f>((D17-C17)/C17)*100</f>
        <v>1.2567748859447745</v>
      </c>
    </row>
    <row r="18" spans="1:5" ht="13.5">
      <c r="A18" s="17" t="s">
        <v>15</v>
      </c>
      <c r="B18" s="8">
        <v>35884405</v>
      </c>
      <c r="C18" s="8">
        <f aca="true" t="shared" si="0" ref="C18:D20">C6+C12</f>
        <v>36992215</v>
      </c>
      <c r="D18" s="8">
        <f t="shared" si="0"/>
        <v>36820683</v>
      </c>
      <c r="E18" s="9">
        <f>((D18-C18)/C18)*100</f>
        <v>-0.46369756447403865</v>
      </c>
    </row>
    <row r="19" spans="1:5" ht="13.5">
      <c r="A19" s="14" t="s">
        <v>4</v>
      </c>
      <c r="B19" s="8">
        <v>3987425</v>
      </c>
      <c r="C19" s="8">
        <f t="shared" si="0"/>
        <v>3837572</v>
      </c>
      <c r="D19" s="8">
        <f t="shared" si="0"/>
        <v>4527503</v>
      </c>
      <c r="E19" s="9">
        <f>((D19-C19)/C19)*100</f>
        <v>17.978320667338618</v>
      </c>
    </row>
    <row r="20" spans="1:5" ht="13.5">
      <c r="A20" s="14" t="s">
        <v>5</v>
      </c>
      <c r="B20" s="8">
        <v>1764402</v>
      </c>
      <c r="C20" s="8">
        <f t="shared" si="0"/>
        <v>1227961</v>
      </c>
      <c r="D20" s="8">
        <f t="shared" si="0"/>
        <v>1205064.1800000002</v>
      </c>
      <c r="E20" s="9">
        <f>((D20-C20)/C20)*100</f>
        <v>-1.8646211076736012</v>
      </c>
    </row>
    <row r="21" spans="1:5" s="6" customFormat="1" ht="16.5" customHeight="1">
      <c r="A21" s="15" t="s">
        <v>10</v>
      </c>
      <c r="B21" s="10">
        <v>52657662</v>
      </c>
      <c r="C21" s="10">
        <v>52783864</v>
      </c>
      <c r="D21" s="10">
        <f>D17+D19+D20</f>
        <v>54050610.18</v>
      </c>
      <c r="E21" s="11">
        <f>((D21-C21)/C21)*100</f>
        <v>2.39987390843535</v>
      </c>
    </row>
    <row r="22" spans="1:5" ht="13.5">
      <c r="A22" s="14" t="s">
        <v>9</v>
      </c>
      <c r="B22" s="7"/>
      <c r="C22" s="7"/>
      <c r="D22" s="7"/>
      <c r="E22" s="7"/>
    </row>
    <row r="23" spans="1:5" ht="13.5">
      <c r="A23" s="14" t="s">
        <v>3</v>
      </c>
      <c r="B23" s="8">
        <v>143850</v>
      </c>
      <c r="C23" s="8">
        <v>149018</v>
      </c>
      <c r="D23" s="8">
        <v>150325</v>
      </c>
      <c r="E23" s="9">
        <f>((D23-C23)/C23)*100</f>
        <v>0.8770752526540418</v>
      </c>
    </row>
    <row r="24" spans="1:5" ht="13.5">
      <c r="A24" s="14" t="s">
        <v>4</v>
      </c>
      <c r="B24" s="8">
        <v>21704</v>
      </c>
      <c r="C24" s="8">
        <v>14591</v>
      </c>
      <c r="D24" s="8">
        <v>14513</v>
      </c>
      <c r="E24" s="9">
        <f>((D24-C24)/C24)*100</f>
        <v>-0.5345761085600712</v>
      </c>
    </row>
    <row r="25" spans="1:5" ht="13.5">
      <c r="A25" s="14" t="s">
        <v>5</v>
      </c>
      <c r="B25" s="8">
        <v>3124</v>
      </c>
      <c r="C25" s="8">
        <v>2678</v>
      </c>
      <c r="D25" s="8">
        <v>2450</v>
      </c>
      <c r="E25" s="9">
        <f>((D25-C25)/C25)*100</f>
        <v>-8.513816280806571</v>
      </c>
    </row>
    <row r="26" spans="1:5" s="6" customFormat="1" ht="16.5" customHeight="1">
      <c r="A26" s="15" t="s">
        <v>10</v>
      </c>
      <c r="B26" s="10">
        <v>168678</v>
      </c>
      <c r="C26" s="10">
        <v>166287</v>
      </c>
      <c r="D26" s="10">
        <f>SUM(D23:D25)</f>
        <v>167288</v>
      </c>
      <c r="E26" s="11">
        <f>((D26-C26)/C26)*100</f>
        <v>0.6019712905999868</v>
      </c>
    </row>
    <row r="27" spans="1:5" ht="13.5">
      <c r="A27" s="14" t="s">
        <v>14</v>
      </c>
      <c r="B27" s="7"/>
      <c r="C27" s="7"/>
      <c r="D27" s="7"/>
      <c r="E27" s="7"/>
    </row>
    <row r="28" spans="1:5" ht="13.5">
      <c r="A28" s="14" t="s">
        <v>3</v>
      </c>
      <c r="B28" s="8">
        <v>174729</v>
      </c>
      <c r="C28" s="8">
        <v>198319</v>
      </c>
      <c r="D28" s="8">
        <v>220310</v>
      </c>
      <c r="E28" s="9">
        <f>((D28-C28)/C28)*100</f>
        <v>11.088700527937313</v>
      </c>
    </row>
    <row r="29" spans="1:5" ht="13.5">
      <c r="A29" s="14" t="s">
        <v>4</v>
      </c>
      <c r="B29" s="8">
        <v>1234</v>
      </c>
      <c r="C29" s="8">
        <v>1115</v>
      </c>
      <c r="D29" s="8">
        <v>1335</v>
      </c>
      <c r="E29" s="9">
        <f>((D29-C29)/C29)*100</f>
        <v>19.730941704035875</v>
      </c>
    </row>
    <row r="30" spans="1:5" ht="13.5">
      <c r="A30" s="14" t="s">
        <v>5</v>
      </c>
      <c r="B30" s="16" t="s">
        <v>12</v>
      </c>
      <c r="C30" s="16">
        <v>485</v>
      </c>
      <c r="D30" s="16">
        <v>46</v>
      </c>
      <c r="E30" s="9">
        <f>((D30-C30)/C30)*100</f>
        <v>-90.51546391752578</v>
      </c>
    </row>
    <row r="31" spans="1:5" s="6" customFormat="1" ht="16.5" customHeight="1" thickBot="1">
      <c r="A31" s="19" t="s">
        <v>10</v>
      </c>
      <c r="B31" s="20">
        <v>175963</v>
      </c>
      <c r="C31" s="20">
        <f>SUM(C28:C30)</f>
        <v>199919</v>
      </c>
      <c r="D31" s="20">
        <f>SUM(D28:D30)</f>
        <v>221691</v>
      </c>
      <c r="E31" s="21">
        <f>((D31-C31)/C31)*100</f>
        <v>10.890410616299603</v>
      </c>
    </row>
    <row r="32" spans="1:5" ht="14.25" thickTop="1">
      <c r="A32" s="12" t="s">
        <v>17</v>
      </c>
      <c r="B32" s="12"/>
      <c r="C32" s="13"/>
      <c r="D32" s="13"/>
      <c r="E32" s="13"/>
    </row>
    <row r="33" spans="1:5" ht="13.5">
      <c r="A33" s="3"/>
      <c r="B33" s="3"/>
      <c r="C33" s="2"/>
      <c r="D33" s="2"/>
      <c r="E33" s="2"/>
    </row>
    <row r="34" spans="1:5" ht="13.5">
      <c r="A34" s="3"/>
      <c r="B34" s="3"/>
      <c r="C34" s="2"/>
      <c r="D34" s="2"/>
      <c r="E34" s="2"/>
    </row>
  </sheetData>
  <mergeCells count="5">
    <mergeCell ref="A1:E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2007-05-09T13:29:20Z</cp:lastPrinted>
  <dcterms:created xsi:type="dcterms:W3CDTF">2006-07-13T11:13:06Z</dcterms:created>
  <dcterms:modified xsi:type="dcterms:W3CDTF">2007-07-16T14:52:14Z</dcterms:modified>
  <cp:category/>
  <cp:version/>
  <cp:contentType/>
  <cp:contentStatus/>
</cp:coreProperties>
</file>