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65521" windowWidth="4830" windowHeight="5025" tabRatio="599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<sst xmlns="http://schemas.openxmlformats.org/spreadsheetml/2006/main" count="351" uniqueCount="280">
  <si>
    <t>Superficie</t>
  </si>
  <si>
    <t>Popolazione</t>
  </si>
  <si>
    <t>COMUNI</t>
  </si>
  <si>
    <t>Kmq</t>
  </si>
  <si>
    <t>residente</t>
  </si>
  <si>
    <t xml:space="preserve">  1. TRIESTINA</t>
  </si>
  <si>
    <t>1. Distretto Duino-Aurisina</t>
  </si>
  <si>
    <t xml:space="preserve">  Duino-Aurisina</t>
  </si>
  <si>
    <t xml:space="preserve">  Monrupino</t>
  </si>
  <si>
    <t xml:space="preserve">  Sgonico</t>
  </si>
  <si>
    <t>Totale distretto 1</t>
  </si>
  <si>
    <t>2. Distretto Trieste Comune</t>
  </si>
  <si>
    <t>Totale distretto 2</t>
  </si>
  <si>
    <t xml:space="preserve">  Muggia</t>
  </si>
  <si>
    <t>Totale distretto 3</t>
  </si>
  <si>
    <t xml:space="preserve">  TOTALE A.S.S. 1</t>
  </si>
  <si>
    <t xml:space="preserve"> </t>
  </si>
  <si>
    <t xml:space="preserve">   2. ISONTINA</t>
  </si>
  <si>
    <t>1. Distretto dell'Alto Isontino</t>
  </si>
  <si>
    <t xml:space="preserve">  Capriva del Friuli</t>
  </si>
  <si>
    <t xml:space="preserve">  Cormons</t>
  </si>
  <si>
    <t xml:space="preserve">  Dolegna del Collio</t>
  </si>
  <si>
    <t xml:space="preserve">  Farra d'Isonzo</t>
  </si>
  <si>
    <t xml:space="preserve">  Gorizia</t>
  </si>
  <si>
    <t xml:space="preserve">  Gradisca d'Isonzo</t>
  </si>
  <si>
    <t xml:space="preserve">  Mariano del Friuli</t>
  </si>
  <si>
    <t xml:space="preserve">  Medea</t>
  </si>
  <si>
    <t xml:space="preserve">  Moraro</t>
  </si>
  <si>
    <t xml:space="preserve">  Mossa</t>
  </si>
  <si>
    <t xml:space="preserve">  Romans d'Isonzo</t>
  </si>
  <si>
    <t xml:space="preserve">  Sagrado </t>
  </si>
  <si>
    <t xml:space="preserve">  San Floriano del Collio</t>
  </si>
  <si>
    <t xml:space="preserve">  San Lorenzo Isontino</t>
  </si>
  <si>
    <t xml:space="preserve">  Savogna d'Isonzo</t>
  </si>
  <si>
    <t xml:space="preserve">  Villesse</t>
  </si>
  <si>
    <t>2. Distretto del Basso Isontino</t>
  </si>
  <si>
    <t xml:space="preserve">  Doberdò del Lago</t>
  </si>
  <si>
    <t xml:space="preserve">  Fogliano Redipuglia</t>
  </si>
  <si>
    <t xml:space="preserve">  Grado</t>
  </si>
  <si>
    <t xml:space="preserve">  Monfalcone</t>
  </si>
  <si>
    <t xml:space="preserve">  Ronchi dei Legionari</t>
  </si>
  <si>
    <t xml:space="preserve">  San Canzian d'Isonzo</t>
  </si>
  <si>
    <t xml:space="preserve">  San Pier d'Isonzo</t>
  </si>
  <si>
    <t xml:space="preserve">  Staranzano</t>
  </si>
  <si>
    <t xml:space="preserve">  Turriaco</t>
  </si>
  <si>
    <t xml:space="preserve">  TOTALE A.S.S. 2</t>
  </si>
  <si>
    <t xml:space="preserve">  3. ALTO FRIULI</t>
  </si>
  <si>
    <t>1. Distretto Gemonese</t>
  </si>
  <si>
    <t xml:space="preserve">  Artegna</t>
  </si>
  <si>
    <t xml:space="preserve">  Bordano</t>
  </si>
  <si>
    <t xml:space="preserve">  Chiusaforte</t>
  </si>
  <si>
    <t xml:space="preserve">  Dogna</t>
  </si>
  <si>
    <t xml:space="preserve">  Gemona del Friuli</t>
  </si>
  <si>
    <t xml:space="preserve">  Malborghetto - Valbruna</t>
  </si>
  <si>
    <t xml:space="preserve">  Moggio Udinese</t>
  </si>
  <si>
    <t xml:space="preserve">  Montenars</t>
  </si>
  <si>
    <t xml:space="preserve">  Osoppo</t>
  </si>
  <si>
    <t xml:space="preserve">  Pontebba</t>
  </si>
  <si>
    <t xml:space="preserve">  Resia</t>
  </si>
  <si>
    <t xml:space="preserve">  Resiutta</t>
  </si>
  <si>
    <t xml:space="preserve">  Tarvisio</t>
  </si>
  <si>
    <t xml:space="preserve">  Trasaghis</t>
  </si>
  <si>
    <t xml:space="preserve">  Venzone</t>
  </si>
  <si>
    <t>2. Distretto della Carnia</t>
  </si>
  <si>
    <t xml:space="preserve">  Amaro</t>
  </si>
  <si>
    <t xml:space="preserve">  Ampezzo</t>
  </si>
  <si>
    <t xml:space="preserve">  Arta Terme</t>
  </si>
  <si>
    <t xml:space="preserve">  Cavazzo Carnico</t>
  </si>
  <si>
    <t xml:space="preserve">  Cercivento</t>
  </si>
  <si>
    <t xml:space="preserve">  Comeglians</t>
  </si>
  <si>
    <t xml:space="preserve">  Enemonzo</t>
  </si>
  <si>
    <t xml:space="preserve">  Forni Avoltri</t>
  </si>
  <si>
    <t xml:space="preserve">  Forni di Sopra</t>
  </si>
  <si>
    <t xml:space="preserve">  Forni di Sotto</t>
  </si>
  <si>
    <t xml:space="preserve">  Lauco</t>
  </si>
  <si>
    <t xml:space="preserve">  Ligosullo</t>
  </si>
  <si>
    <t xml:space="preserve">  Ovaro</t>
  </si>
  <si>
    <t xml:space="preserve">  Paluzza</t>
  </si>
  <si>
    <t xml:space="preserve">  Paularo</t>
  </si>
  <si>
    <t xml:space="preserve">  Prato Carnico</t>
  </si>
  <si>
    <t xml:space="preserve">  Preone</t>
  </si>
  <si>
    <t xml:space="preserve">  Ravascletto</t>
  </si>
  <si>
    <t xml:space="preserve">  Raveo</t>
  </si>
  <si>
    <t xml:space="preserve">  Rigolato</t>
  </si>
  <si>
    <t xml:space="preserve">  Sauris</t>
  </si>
  <si>
    <t xml:space="preserve">  Socchieve</t>
  </si>
  <si>
    <t xml:space="preserve">  Sutrio</t>
  </si>
  <si>
    <t xml:space="preserve">  Tolmezzo</t>
  </si>
  <si>
    <t xml:space="preserve">  Treppo Carnico</t>
  </si>
  <si>
    <t xml:space="preserve">  Verzegnis</t>
  </si>
  <si>
    <t xml:space="preserve">  Villa Santina</t>
  </si>
  <si>
    <t xml:space="preserve">  Zuglio</t>
  </si>
  <si>
    <t xml:space="preserve">  TOTALE A.S.S. 3</t>
  </si>
  <si>
    <t xml:space="preserve">  4. MEDIO FRIULI</t>
  </si>
  <si>
    <t>1. Distretto di San Daniele</t>
  </si>
  <si>
    <t xml:space="preserve">  Buia</t>
  </si>
  <si>
    <t xml:space="preserve">    del Friuli</t>
  </si>
  <si>
    <t xml:space="preserve">  Colloredo di M. Albano</t>
  </si>
  <si>
    <t xml:space="preserve">  Coseano</t>
  </si>
  <si>
    <t xml:space="preserve">  Dignano</t>
  </si>
  <si>
    <t xml:space="preserve">  Fagagna</t>
  </si>
  <si>
    <t xml:space="preserve">  Flaibano</t>
  </si>
  <si>
    <t xml:space="preserve">  Forgaria del Friuli</t>
  </si>
  <si>
    <t xml:space="preserve">  Majano</t>
  </si>
  <si>
    <t xml:space="preserve">  Moruzzo</t>
  </si>
  <si>
    <t xml:space="preserve">  Ragogna</t>
  </si>
  <si>
    <t xml:space="preserve">  Rive d'Arcano</t>
  </si>
  <si>
    <t xml:space="preserve">  S. Daniele del Friuli</t>
  </si>
  <si>
    <t xml:space="preserve">  S. Vito di Fagagna</t>
  </si>
  <si>
    <t xml:space="preserve">  Treppo Grande</t>
  </si>
  <si>
    <t>2. Distretto di Tarcento</t>
  </si>
  <si>
    <t xml:space="preserve">  Attimis</t>
  </si>
  <si>
    <t xml:space="preserve">  Cassacco</t>
  </si>
  <si>
    <t xml:space="preserve">  Faedis</t>
  </si>
  <si>
    <t xml:space="preserve">  Lusevera</t>
  </si>
  <si>
    <t xml:space="preserve">  Magnano in Riviera</t>
  </si>
  <si>
    <t xml:space="preserve">  Nimis</t>
  </si>
  <si>
    <t xml:space="preserve">  Povoletto</t>
  </si>
  <si>
    <t xml:space="preserve">  Reana del Roiale</t>
  </si>
  <si>
    <t xml:space="preserve">  Taipana</t>
  </si>
  <si>
    <t xml:space="preserve">  Tarcento</t>
  </si>
  <si>
    <t xml:space="preserve">  Tricesimo</t>
  </si>
  <si>
    <t>3. Distretto di Cividale</t>
  </si>
  <si>
    <t xml:space="preserve">  Buttrio</t>
  </si>
  <si>
    <t xml:space="preserve">  Cividale del Friuli</t>
  </si>
  <si>
    <t xml:space="preserve">  Corno di Rosazzo</t>
  </si>
  <si>
    <t xml:space="preserve">  Drenchia</t>
  </si>
  <si>
    <t xml:space="preserve">  Grimacco</t>
  </si>
  <si>
    <t xml:space="preserve">  Manzano</t>
  </si>
  <si>
    <t xml:space="preserve">  Moimacco</t>
  </si>
  <si>
    <t xml:space="preserve">  Premariacco</t>
  </si>
  <si>
    <t xml:space="preserve">  Prepotto</t>
  </si>
  <si>
    <t xml:space="preserve">  Pulfero</t>
  </si>
  <si>
    <t xml:space="preserve">  Remanzacco</t>
  </si>
  <si>
    <t xml:space="preserve">  San Giovanni al Natisone</t>
  </si>
  <si>
    <t xml:space="preserve">  San Leonardo</t>
  </si>
  <si>
    <t xml:space="preserve">  San Pietro al Natisone</t>
  </si>
  <si>
    <t xml:space="preserve">  Savogna</t>
  </si>
  <si>
    <t xml:space="preserve">  Stregna</t>
  </si>
  <si>
    <t xml:space="preserve">  Torreano</t>
  </si>
  <si>
    <t>4. Distretto di Codroipo</t>
  </si>
  <si>
    <t xml:space="preserve">  Basiliano</t>
  </si>
  <si>
    <t xml:space="preserve">  Bertiolo</t>
  </si>
  <si>
    <t xml:space="preserve">  Camino al Tagliamento</t>
  </si>
  <si>
    <t xml:space="preserve">  Castions di Strada</t>
  </si>
  <si>
    <t xml:space="preserve">  Codroipo</t>
  </si>
  <si>
    <t xml:space="preserve">  Lestizza</t>
  </si>
  <si>
    <t xml:space="preserve">  Mereto di Tomba</t>
  </si>
  <si>
    <t xml:space="preserve">  Mortegliano</t>
  </si>
  <si>
    <t xml:space="preserve">  Sedegliano</t>
  </si>
  <si>
    <t xml:space="preserve">  Talmassons</t>
  </si>
  <si>
    <t xml:space="preserve">  Varmo</t>
  </si>
  <si>
    <t>Totale distretto 4</t>
  </si>
  <si>
    <t>5. Distretto di Udine</t>
  </si>
  <si>
    <t xml:space="preserve">  Campoformido</t>
  </si>
  <si>
    <t xml:space="preserve">  Martignacco</t>
  </si>
  <si>
    <t xml:space="preserve">  Pagnacco</t>
  </si>
  <si>
    <t xml:space="preserve">  Pasian di Prato</t>
  </si>
  <si>
    <t xml:space="preserve">  Pavia di Udine</t>
  </si>
  <si>
    <t xml:space="preserve">  Pozzuolo del Friuli</t>
  </si>
  <si>
    <t xml:space="preserve">  Pradamano</t>
  </si>
  <si>
    <t xml:space="preserve">  Tavagnacco</t>
  </si>
  <si>
    <t xml:space="preserve">  Udine</t>
  </si>
  <si>
    <t>Totale distretto 5</t>
  </si>
  <si>
    <t xml:space="preserve">  TOTALE A.S.S. 4</t>
  </si>
  <si>
    <t xml:space="preserve">  5. BASSA FRIULANA</t>
  </si>
  <si>
    <t>1. Distretto di Cervignano</t>
  </si>
  <si>
    <t xml:space="preserve">  Aiello del Friuli</t>
  </si>
  <si>
    <t xml:space="preserve">  Aquileia</t>
  </si>
  <si>
    <t xml:space="preserve">  Bagnaria Arsa</t>
  </si>
  <si>
    <t xml:space="preserve">  Bicinicco</t>
  </si>
  <si>
    <t xml:space="preserve">  Campolongo al Torre</t>
  </si>
  <si>
    <t xml:space="preserve">  Cervignano del Friuli</t>
  </si>
  <si>
    <t xml:space="preserve">  Chiopris-Viscone</t>
  </si>
  <si>
    <t xml:space="preserve">  Fiumicello</t>
  </si>
  <si>
    <t xml:space="preserve">  Gonars</t>
  </si>
  <si>
    <t xml:space="preserve">  Palmanova</t>
  </si>
  <si>
    <t xml:space="preserve">  Ruda</t>
  </si>
  <si>
    <t xml:space="preserve">  San Vito al Torre</t>
  </si>
  <si>
    <t xml:space="preserve">  Santa Maria la Longa</t>
  </si>
  <si>
    <t xml:space="preserve">  Tapogliano</t>
  </si>
  <si>
    <t xml:space="preserve">  Terzo d'Aquileia</t>
  </si>
  <si>
    <t xml:space="preserve">  Trivignano Udinese</t>
  </si>
  <si>
    <t xml:space="preserve">  Villa Vicentina</t>
  </si>
  <si>
    <t xml:space="preserve">  Visco</t>
  </si>
  <si>
    <t>2. Distretto di Latisana</t>
  </si>
  <si>
    <t xml:space="preserve">  Carlino</t>
  </si>
  <si>
    <t xml:space="preserve">  Latisana</t>
  </si>
  <si>
    <t xml:space="preserve">  Lignano Sabbiadoro</t>
  </si>
  <si>
    <t xml:space="preserve">  Marano Lagunare</t>
  </si>
  <si>
    <t xml:space="preserve">  Muzzana del Turgnano</t>
  </si>
  <si>
    <t xml:space="preserve">  Palazzolo dello Stella</t>
  </si>
  <si>
    <t xml:space="preserve">  Pocenia</t>
  </si>
  <si>
    <t xml:space="preserve">  Porpetto</t>
  </si>
  <si>
    <t xml:space="preserve">  Precenicco</t>
  </si>
  <si>
    <t xml:space="preserve">  Rivignano</t>
  </si>
  <si>
    <t xml:space="preserve">  Ronchis</t>
  </si>
  <si>
    <t xml:space="preserve">  San Giorgio di Nogaro</t>
  </si>
  <si>
    <t xml:space="preserve">  Teor</t>
  </si>
  <si>
    <t xml:space="preserve">  Torviscosa</t>
  </si>
  <si>
    <t xml:space="preserve">  TOTALE A.S.S. 5</t>
  </si>
  <si>
    <t xml:space="preserve">  6. FRIULI OCCIDENTALE</t>
  </si>
  <si>
    <t>1. Distretto Ovest</t>
  </si>
  <si>
    <t xml:space="preserve">  Aviano</t>
  </si>
  <si>
    <t xml:space="preserve">  Brugnera</t>
  </si>
  <si>
    <t xml:space="preserve">  Budoia</t>
  </si>
  <si>
    <t xml:space="preserve">  Caneva</t>
  </si>
  <si>
    <t xml:space="preserve">  Fontanafredda</t>
  </si>
  <si>
    <t xml:space="preserve">  Polcenigo</t>
  </si>
  <si>
    <t xml:space="preserve">  Sacile</t>
  </si>
  <si>
    <t>2. Distretto Est</t>
  </si>
  <si>
    <t xml:space="preserve">  Arzene</t>
  </si>
  <si>
    <t xml:space="preserve">  Casarsa della Delizia</t>
  </si>
  <si>
    <t xml:space="preserve">  Cordovado</t>
  </si>
  <si>
    <t xml:space="preserve">  Morsano al Tagl.to</t>
  </si>
  <si>
    <t xml:space="preserve">  S. Martino al Tagl.to</t>
  </si>
  <si>
    <t xml:space="preserve">  S. Vito al Tagl.to</t>
  </si>
  <si>
    <t xml:space="preserve">  Sesto al Reghena</t>
  </si>
  <si>
    <t xml:space="preserve">  Valvasone</t>
  </si>
  <si>
    <t>3. Distretto Sud</t>
  </si>
  <si>
    <t xml:space="preserve">  Azzano Decimo</t>
  </si>
  <si>
    <t xml:space="preserve">  Chions</t>
  </si>
  <si>
    <t xml:space="preserve">  Fiume Veneto</t>
  </si>
  <si>
    <t xml:space="preserve">  Pasiano di Pordenone</t>
  </si>
  <si>
    <t xml:space="preserve">  Prata di Pordenone</t>
  </si>
  <si>
    <t xml:space="preserve">  Pravisdomini</t>
  </si>
  <si>
    <t xml:space="preserve">  Zoppola</t>
  </si>
  <si>
    <t>4. Distretto Nord</t>
  </si>
  <si>
    <t xml:space="preserve">  Andreis</t>
  </si>
  <si>
    <t xml:space="preserve">  Arba</t>
  </si>
  <si>
    <t xml:space="preserve">  Barcis</t>
  </si>
  <si>
    <t xml:space="preserve">  Castelnovo del Friuli</t>
  </si>
  <si>
    <t xml:space="preserve">  Cavasso Nuovo</t>
  </si>
  <si>
    <t xml:space="preserve">  Cimolais</t>
  </si>
  <si>
    <t xml:space="preserve">  Claut</t>
  </si>
  <si>
    <t xml:space="preserve">  Clauzetto</t>
  </si>
  <si>
    <t xml:space="preserve">  Erto e Casso</t>
  </si>
  <si>
    <t xml:space="preserve">  Fanna</t>
  </si>
  <si>
    <t xml:space="preserve">  Frisanco</t>
  </si>
  <si>
    <t xml:space="preserve">  Maniago</t>
  </si>
  <si>
    <t xml:space="preserve">  Meduno</t>
  </si>
  <si>
    <t xml:space="preserve">  Montereale Valcellina</t>
  </si>
  <si>
    <t xml:space="preserve">  Pinzano al Tagl.to</t>
  </si>
  <si>
    <t xml:space="preserve">  S. Giorgio della Richinv.</t>
  </si>
  <si>
    <t xml:space="preserve">  Sequals</t>
  </si>
  <si>
    <t xml:space="preserve">  Spilimbergo</t>
  </si>
  <si>
    <t xml:space="preserve">  Tramonti di Sopra</t>
  </si>
  <si>
    <t xml:space="preserve">  Tramonti di Sotto</t>
  </si>
  <si>
    <t xml:space="preserve">  Travesio</t>
  </si>
  <si>
    <t xml:space="preserve">  Vajont</t>
  </si>
  <si>
    <t xml:space="preserve">  Vito d'Asio</t>
  </si>
  <si>
    <t xml:space="preserve">  Vivaro</t>
  </si>
  <si>
    <t>5. Distretto urbano</t>
  </si>
  <si>
    <t xml:space="preserve">  Cordenons</t>
  </si>
  <si>
    <t xml:space="preserve">  Porcia</t>
  </si>
  <si>
    <t xml:space="preserve">  Pordenone</t>
  </si>
  <si>
    <t xml:space="preserve">  Roveredo in Piano</t>
  </si>
  <si>
    <t xml:space="preserve">  San Quirino</t>
  </si>
  <si>
    <t xml:space="preserve">  TOTALE A.S.S. 6</t>
  </si>
  <si>
    <t>31.12.2003</t>
  </si>
  <si>
    <t xml:space="preserve">  IV Circoscrizione comune di Trieste</t>
  </si>
  <si>
    <t xml:space="preserve">  V Circoscrizione comune di Trieste</t>
  </si>
  <si>
    <t xml:space="preserve">  VI Circoscrizione comune di Trieste</t>
  </si>
  <si>
    <t xml:space="preserve">  III Circoscrizione comune di Trieste</t>
  </si>
  <si>
    <t xml:space="preserve">  II Circoscrizione comune di Trieste</t>
  </si>
  <si>
    <t xml:space="preserve">  I Circoscrizione comune di Trieste</t>
  </si>
  <si>
    <t xml:space="preserve">  VII Circoscrizione comune di Trieste</t>
  </si>
  <si>
    <t>Fonte: ISTAT. 14° Censimento generale della popolazione, 2001, per la superficie territoriale;</t>
  </si>
  <si>
    <t xml:space="preserve">           </t>
  </si>
  <si>
    <t xml:space="preserve">           zione. </t>
  </si>
  <si>
    <r>
      <t xml:space="preserve">           della popolazione del comune determinata dall'ISTAT perchè 302 unità non sono attribuili ad alcuna circoscr</t>
    </r>
    <r>
      <rPr>
        <u val="single"/>
        <sz val="9"/>
        <rFont val="Arial Narrow"/>
        <family val="2"/>
      </rPr>
      <t>i</t>
    </r>
  </si>
  <si>
    <t xml:space="preserve">           del comune di Trieste è stata  fornita dal Servizio Statistica del Comune di Trieste e non corrisponde al totale </t>
  </si>
  <si>
    <t xml:space="preserve">           Anagrafi comunali, per la  popolazione residente, dati provvisori; la popolazione residente nelle  circoscrizioni </t>
  </si>
  <si>
    <t>A.S.L.</t>
  </si>
  <si>
    <t xml:space="preserve">                TRETTI SOCIO-SANITARI</t>
  </si>
  <si>
    <t xml:space="preserve">                            DISTRETTI SOCIO-SANITARI</t>
  </si>
  <si>
    <t xml:space="preserve">Tav. 5.5 segue - COMUNI COMPRESI NELLE AZIENDE SANITARIE LOCALI, PER AMBITI TERRITORIALI DEI </t>
  </si>
  <si>
    <t>Tav. 4.12 -COMUNI COMPRESI NELLE AZIENDE SANITARIE LOCALI, PER AMBITI TERRITORIALI DEI DIS-</t>
  </si>
  <si>
    <t>Dolina</t>
  </si>
  <si>
    <t>3. Distretto Muggia s. Dolina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</si>
</sst>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#,##0_);\(#,##0\)"/>
    <numFmt numFmtId="166" formatCode="0.00_)"/>
    <numFmt numFmtId="167" formatCode="#,##0.00_);\(#,##0.00\)"/>
    <numFmt numFmtId="168" formatCode="0.0_)"/>
    <numFmt numFmtId="169" formatCode="0_)"/>
    <numFmt numFmtId="170" formatCode="#,##0.0"/>
    <numFmt numFmtId="171" formatCode="_-* #,##0_ \ \ \ ;\-* #,##0_ \ \ \ ;_-* &quot;-&quot;_ \ \ \ ;_-@_ \ \ \ "/>
    <numFmt numFmtId="172" formatCode="_-* #,##0.0_ \ \ \ ;\-* #,##0.0_ \ \ \ ;_-* &quot;-&quot;_ \ \ \ ;_-@_ \ \ \ "/>
    <numFmt numFmtId="173" formatCode="_-* #,##0.00_ \ \ \ ;\-* #,##0.00_ \ \ \ ;_-* &quot;-&quot;_ \ \ \ ;_-@_ \ \ \ 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 val="single"/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0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 vertical="center"/>
    </xf>
    <xf numFmtId="164" fontId="5" fillId="0" borderId="0" xfId="0" applyFont="1" applyAlignment="1">
      <alignment vertical="top"/>
    </xf>
    <xf numFmtId="171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64" fontId="6" fillId="0" borderId="0" xfId="0" applyFont="1" applyAlignment="1">
      <alignment vertical="top"/>
    </xf>
    <xf numFmtId="164" fontId="7" fillId="0" borderId="0" xfId="0" applyFont="1" applyAlignment="1">
      <alignment/>
    </xf>
    <xf numFmtId="173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173" fontId="8" fillId="0" borderId="1" xfId="0" applyNumberFormat="1" applyFont="1" applyBorder="1" applyAlignment="1">
      <alignment horizontal="center" vertical="top"/>
    </xf>
    <xf numFmtId="171" fontId="8" fillId="0" borderId="1" xfId="0" applyNumberFormat="1" applyFont="1" applyBorder="1" applyAlignment="1">
      <alignment horizontal="center" vertical="top"/>
    </xf>
    <xf numFmtId="164" fontId="8" fillId="0" borderId="0" xfId="0" applyFont="1" applyAlignment="1">
      <alignment/>
    </xf>
    <xf numFmtId="173" fontId="8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164" fontId="8" fillId="0" borderId="0" xfId="0" applyFont="1" applyAlignment="1">
      <alignment vertical="top"/>
    </xf>
    <xf numFmtId="173" fontId="8" fillId="0" borderId="0" xfId="0" applyNumberFormat="1" applyFont="1" applyAlignment="1">
      <alignment vertical="top"/>
    </xf>
    <xf numFmtId="171" fontId="8" fillId="0" borderId="0" xfId="0" applyNumberFormat="1" applyFont="1" applyAlignment="1">
      <alignment vertical="top"/>
    </xf>
    <xf numFmtId="164" fontId="8" fillId="0" borderId="0" xfId="0" applyFont="1" applyAlignment="1">
      <alignment vertical="center"/>
    </xf>
    <xf numFmtId="173" fontId="8" fillId="0" borderId="0" xfId="0" applyNumberFormat="1" applyFont="1" applyAlignment="1">
      <alignment vertical="center"/>
    </xf>
    <xf numFmtId="171" fontId="8" fillId="0" borderId="0" xfId="0" applyNumberFormat="1" applyFont="1" applyAlignment="1">
      <alignment vertical="center"/>
    </xf>
    <xf numFmtId="164" fontId="7" fillId="0" borderId="1" xfId="0" applyFont="1" applyBorder="1" applyAlignment="1">
      <alignment/>
    </xf>
    <xf numFmtId="173" fontId="7" fillId="0" borderId="1" xfId="0" applyNumberFormat="1" applyFont="1" applyBorder="1" applyAlignment="1">
      <alignment/>
    </xf>
    <xf numFmtId="171" fontId="7" fillId="0" borderId="1" xfId="0" applyNumberFormat="1" applyFont="1" applyBorder="1" applyAlignment="1">
      <alignment/>
    </xf>
    <xf numFmtId="164" fontId="6" fillId="0" borderId="0" xfId="0" applyFont="1" applyAlignment="1">
      <alignment vertical="center"/>
    </xf>
    <xf numFmtId="173" fontId="8" fillId="0" borderId="0" xfId="0" applyNumberFormat="1" applyFont="1" applyBorder="1" applyAlignment="1">
      <alignment horizontal="center" vertical="center"/>
    </xf>
    <xf numFmtId="171" fontId="8" fillId="0" borderId="0" xfId="0" applyNumberFormat="1" applyFont="1" applyBorder="1" applyAlignment="1">
      <alignment horizontal="center" vertical="center"/>
    </xf>
    <xf numFmtId="164" fontId="10" fillId="0" borderId="0" xfId="0" applyFont="1" applyBorder="1" applyAlignment="1">
      <alignment vertical="center"/>
    </xf>
    <xf numFmtId="173" fontId="10" fillId="0" borderId="0" xfId="0" applyNumberFormat="1" applyFont="1" applyBorder="1" applyAlignment="1">
      <alignment vertical="center"/>
    </xf>
    <xf numFmtId="171" fontId="10" fillId="0" borderId="0" xfId="0" applyNumberFormat="1" applyFont="1" applyBorder="1" applyAlignment="1">
      <alignment vertical="center"/>
    </xf>
    <xf numFmtId="164" fontId="10" fillId="0" borderId="2" xfId="0" applyFont="1" applyBorder="1" applyAlignment="1">
      <alignment vertical="top"/>
    </xf>
    <xf numFmtId="173" fontId="10" fillId="0" borderId="2" xfId="0" applyNumberFormat="1" applyFont="1" applyBorder="1" applyAlignment="1">
      <alignment vertical="top"/>
    </xf>
    <xf numFmtId="171" fontId="10" fillId="0" borderId="2" xfId="0" applyNumberFormat="1" applyFont="1" applyBorder="1" applyAlignment="1">
      <alignment vertical="top"/>
    </xf>
    <xf numFmtId="164" fontId="10" fillId="0" borderId="0" xfId="0" applyFont="1" applyBorder="1" applyAlignment="1">
      <alignment/>
    </xf>
    <xf numFmtId="173" fontId="10" fillId="0" borderId="0" xfId="0" applyNumberFormat="1" applyFont="1" applyBorder="1" applyAlignment="1">
      <alignment/>
    </xf>
    <xf numFmtId="171" fontId="10" fillId="0" borderId="0" xfId="0" applyNumberFormat="1" applyFont="1" applyBorder="1" applyAlignment="1">
      <alignment/>
    </xf>
    <xf numFmtId="164" fontId="7" fillId="0" borderId="2" xfId="0" applyFont="1" applyBorder="1" applyAlignment="1">
      <alignment/>
    </xf>
    <xf numFmtId="173" fontId="7" fillId="0" borderId="2" xfId="0" applyNumberFormat="1" applyFont="1" applyBorder="1" applyAlignment="1">
      <alignment/>
    </xf>
    <xf numFmtId="171" fontId="7" fillId="0" borderId="2" xfId="0" applyNumberFormat="1" applyFont="1" applyBorder="1" applyAlignment="1">
      <alignment/>
    </xf>
    <xf numFmtId="164" fontId="10" fillId="0" borderId="0" xfId="0" applyFont="1" applyBorder="1" applyAlignment="1">
      <alignment vertical="top"/>
    </xf>
    <xf numFmtId="173" fontId="10" fillId="0" borderId="0" xfId="0" applyNumberFormat="1" applyFont="1" applyBorder="1" applyAlignment="1">
      <alignment vertical="top"/>
    </xf>
    <xf numFmtId="171" fontId="10" fillId="0" borderId="0" xfId="0" applyNumberFormat="1" applyFont="1" applyBorder="1" applyAlignment="1">
      <alignment vertical="top"/>
    </xf>
    <xf numFmtId="173" fontId="8" fillId="0" borderId="3" xfId="0" applyNumberFormat="1" applyFont="1" applyBorder="1" applyAlignment="1">
      <alignment horizontal="center"/>
    </xf>
    <xf numFmtId="171" fontId="8" fillId="0" borderId="3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8"/>
  <sheetViews>
    <sheetView tabSelected="1" workbookViewId="0" topLeftCell="A1">
      <selection activeCell="A19" sqref="A19"/>
    </sheetView>
  </sheetViews>
  <sheetFormatPr defaultColWidth="9.00390625" defaultRowHeight="12.75"/>
  <cols>
    <col min="1" max="1" width="22.75390625" style="1" customWidth="1"/>
    <col min="2" max="2" width="24.50390625" style="1" customWidth="1"/>
    <col min="3" max="3" width="10.625" style="6" customWidth="1"/>
    <col min="4" max="4" width="10.625" style="5" customWidth="1"/>
    <col min="5" max="16384" width="9.00390625" style="1" customWidth="1"/>
  </cols>
  <sheetData>
    <row r="1" spans="1:4" s="27" customFormat="1" ht="9.75" customHeight="1">
      <c r="A1" s="30" t="s">
        <v>277</v>
      </c>
      <c r="B1" s="30"/>
      <c r="C1" s="31"/>
      <c r="D1" s="32"/>
    </row>
    <row r="2" spans="1:4" s="7" customFormat="1" ht="18" customHeight="1" thickBot="1">
      <c r="A2" s="33" t="s">
        <v>274</v>
      </c>
      <c r="B2" s="33"/>
      <c r="C2" s="34"/>
      <c r="D2" s="35"/>
    </row>
    <row r="3" spans="1:4" ht="18.75" customHeight="1">
      <c r="A3" s="47" t="s">
        <v>273</v>
      </c>
      <c r="B3" s="47" t="s">
        <v>2</v>
      </c>
      <c r="C3" s="11" t="s">
        <v>0</v>
      </c>
      <c r="D3" s="12" t="s">
        <v>1</v>
      </c>
    </row>
    <row r="4" spans="1:4" ht="10.5" customHeight="1">
      <c r="A4" s="47"/>
      <c r="B4" s="47"/>
      <c r="C4" s="28" t="s">
        <v>3</v>
      </c>
      <c r="D4" s="29" t="s">
        <v>4</v>
      </c>
    </row>
    <row r="5" spans="1:4" s="4" customFormat="1" ht="18.75" customHeight="1">
      <c r="A5" s="48"/>
      <c r="B5" s="48"/>
      <c r="C5" s="13"/>
      <c r="D5" s="14" t="s">
        <v>259</v>
      </c>
    </row>
    <row r="6" spans="1:4" ht="16.5" customHeight="1">
      <c r="A6" s="8" t="s">
        <v>5</v>
      </c>
      <c r="B6" s="15"/>
      <c r="C6" s="16"/>
      <c r="D6" s="17"/>
    </row>
    <row r="7" spans="1:4" ht="16.5" customHeight="1">
      <c r="A7" s="15" t="s">
        <v>6</v>
      </c>
      <c r="B7" s="15" t="s">
        <v>7</v>
      </c>
      <c r="C7" s="16">
        <v>45.17</v>
      </c>
      <c r="D7" s="17">
        <v>8812</v>
      </c>
    </row>
    <row r="8" spans="1:4" ht="10.5" customHeight="1">
      <c r="A8" s="15"/>
      <c r="B8" s="21" t="s">
        <v>8</v>
      </c>
      <c r="C8" s="22">
        <v>12.68</v>
      </c>
      <c r="D8" s="23">
        <v>852</v>
      </c>
    </row>
    <row r="9" spans="1:4" ht="10.5" customHeight="1">
      <c r="A9" s="15"/>
      <c r="B9" s="21" t="s">
        <v>9</v>
      </c>
      <c r="C9" s="22">
        <v>31.31</v>
      </c>
      <c r="D9" s="23">
        <v>2158</v>
      </c>
    </row>
    <row r="10" spans="1:4" ht="10.5" customHeight="1">
      <c r="A10" s="15"/>
      <c r="B10" s="21" t="s">
        <v>265</v>
      </c>
      <c r="C10" s="22">
        <v>10.19</v>
      </c>
      <c r="D10" s="23">
        <v>3692</v>
      </c>
    </row>
    <row r="11" spans="1:4" ht="10.5" customHeight="1">
      <c r="A11" s="15"/>
      <c r="B11" s="21" t="s">
        <v>264</v>
      </c>
      <c r="C11" s="22">
        <v>35.02</v>
      </c>
      <c r="D11" s="23">
        <v>10077</v>
      </c>
    </row>
    <row r="12" spans="1:4" s="4" customFormat="1" ht="16.5" customHeight="1">
      <c r="A12" s="18"/>
      <c r="B12" s="18" t="s">
        <v>263</v>
      </c>
      <c r="C12" s="19">
        <v>10.22</v>
      </c>
      <c r="D12" s="20">
        <v>37530</v>
      </c>
    </row>
    <row r="13" spans="1:4" s="3" customFormat="1" ht="16.5" customHeight="1">
      <c r="A13" s="21"/>
      <c r="B13" s="21" t="s">
        <v>10</v>
      </c>
      <c r="C13" s="22">
        <f>SUM(C7:C12)</f>
        <v>144.59</v>
      </c>
      <c r="D13" s="23">
        <f>SUM(D7:D12)</f>
        <v>63121</v>
      </c>
    </row>
    <row r="14" spans="1:4" ht="16.5" customHeight="1">
      <c r="A14" s="15" t="s">
        <v>11</v>
      </c>
      <c r="B14" s="15" t="s">
        <v>260</v>
      </c>
      <c r="C14" s="16">
        <v>5.17</v>
      </c>
      <c r="D14" s="17">
        <v>34848</v>
      </c>
    </row>
    <row r="15" spans="1:4" ht="10.5" customHeight="1">
      <c r="A15" s="15"/>
      <c r="B15" s="21" t="s">
        <v>261</v>
      </c>
      <c r="C15" s="22">
        <v>3.14</v>
      </c>
      <c r="D15" s="23">
        <v>50233</v>
      </c>
    </row>
    <row r="16" spans="1:4" s="4" customFormat="1" ht="16.5" customHeight="1">
      <c r="A16" s="18"/>
      <c r="B16" s="18" t="s">
        <v>262</v>
      </c>
      <c r="C16" s="19">
        <v>8.48</v>
      </c>
      <c r="D16" s="20">
        <v>30752</v>
      </c>
    </row>
    <row r="17" spans="1:4" s="3" customFormat="1" ht="16.5" customHeight="1">
      <c r="A17" s="21"/>
      <c r="B17" s="21" t="s">
        <v>12</v>
      </c>
      <c r="C17" s="22">
        <f>SUM(C14:C16)</f>
        <v>16.79</v>
      </c>
      <c r="D17" s="23">
        <f>SUM(D14:D16)</f>
        <v>115833</v>
      </c>
    </row>
    <row r="18" spans="1:4" ht="16.5" customHeight="1">
      <c r="A18" s="15" t="s">
        <v>279</v>
      </c>
      <c r="B18" s="15" t="s">
        <v>13</v>
      </c>
      <c r="C18" s="16">
        <v>13.66</v>
      </c>
      <c r="D18" s="17">
        <v>13257</v>
      </c>
    </row>
    <row r="19" spans="1:4" ht="10.5" customHeight="1">
      <c r="A19" s="15"/>
      <c r="B19" s="21" t="s">
        <v>278</v>
      </c>
      <c r="C19" s="22">
        <v>24.51</v>
      </c>
      <c r="D19" s="23">
        <v>5994</v>
      </c>
    </row>
    <row r="20" spans="1:4" s="4" customFormat="1" ht="16.5" customHeight="1">
      <c r="A20" s="18"/>
      <c r="B20" s="18" t="s">
        <v>266</v>
      </c>
      <c r="C20" s="19">
        <v>12.16</v>
      </c>
      <c r="D20" s="20">
        <v>44113</v>
      </c>
    </row>
    <row r="21" spans="1:4" s="3" customFormat="1" ht="16.5" customHeight="1">
      <c r="A21" s="21"/>
      <c r="B21" s="21" t="s">
        <v>14</v>
      </c>
      <c r="C21" s="22">
        <f>SUM(C18:C20)</f>
        <v>50.33</v>
      </c>
      <c r="D21" s="23">
        <f>SUM(D18:D20)</f>
        <v>63364</v>
      </c>
    </row>
    <row r="22" spans="1:4" ht="16.5" customHeight="1">
      <c r="A22" s="24" t="s">
        <v>15</v>
      </c>
      <c r="B22" s="24" t="s">
        <v>16</v>
      </c>
      <c r="C22" s="25">
        <f>+C13+C17+C21</f>
        <v>211.70999999999998</v>
      </c>
      <c r="D22" s="26">
        <f>+D13+D17+D21</f>
        <v>242318</v>
      </c>
    </row>
    <row r="23" spans="1:4" ht="16.5" customHeight="1">
      <c r="A23" s="8" t="s">
        <v>17</v>
      </c>
      <c r="B23" s="15"/>
      <c r="C23" s="16"/>
      <c r="D23" s="17"/>
    </row>
    <row r="24" spans="1:4" ht="16.5" customHeight="1">
      <c r="A24" s="15" t="s">
        <v>18</v>
      </c>
      <c r="B24" s="15" t="s">
        <v>19</v>
      </c>
      <c r="C24" s="16">
        <v>6.22</v>
      </c>
      <c r="D24" s="17">
        <v>1634</v>
      </c>
    </row>
    <row r="25" spans="1:4" ht="10.5" customHeight="1">
      <c r="A25" s="15"/>
      <c r="B25" s="21" t="s">
        <v>20</v>
      </c>
      <c r="C25" s="22">
        <v>34.58</v>
      </c>
      <c r="D25" s="23">
        <v>7643</v>
      </c>
    </row>
    <row r="26" spans="1:4" ht="10.5" customHeight="1">
      <c r="A26" s="15"/>
      <c r="B26" s="21" t="s">
        <v>21</v>
      </c>
      <c r="C26" s="22">
        <v>12.49</v>
      </c>
      <c r="D26" s="23">
        <v>436</v>
      </c>
    </row>
    <row r="27" spans="1:4" ht="10.5" customHeight="1">
      <c r="A27" s="15"/>
      <c r="B27" s="21" t="s">
        <v>22</v>
      </c>
      <c r="C27" s="22">
        <v>10.13</v>
      </c>
      <c r="D27" s="23">
        <v>1714</v>
      </c>
    </row>
    <row r="28" spans="1:4" ht="10.5" customHeight="1">
      <c r="A28" s="15"/>
      <c r="B28" s="21" t="s">
        <v>23</v>
      </c>
      <c r="C28" s="22">
        <v>41.11</v>
      </c>
      <c r="D28" s="23">
        <v>36697</v>
      </c>
    </row>
    <row r="29" spans="1:4" ht="10.5" customHeight="1">
      <c r="A29" s="15"/>
      <c r="B29" s="21" t="s">
        <v>24</v>
      </c>
      <c r="C29" s="22">
        <v>10.8</v>
      </c>
      <c r="D29" s="23">
        <v>6776</v>
      </c>
    </row>
    <row r="30" spans="1:4" ht="10.5" customHeight="1">
      <c r="A30" s="15"/>
      <c r="B30" s="21" t="s">
        <v>25</v>
      </c>
      <c r="C30" s="22">
        <v>8.36</v>
      </c>
      <c r="D30" s="23">
        <v>1518</v>
      </c>
    </row>
    <row r="31" spans="1:4" ht="10.5" customHeight="1">
      <c r="A31" s="15"/>
      <c r="B31" s="21" t="s">
        <v>26</v>
      </c>
      <c r="C31" s="22">
        <v>7.3</v>
      </c>
      <c r="D31" s="23">
        <v>920</v>
      </c>
    </row>
    <row r="32" spans="1:4" ht="10.5" customHeight="1">
      <c r="A32" s="15"/>
      <c r="B32" s="21" t="s">
        <v>27</v>
      </c>
      <c r="C32" s="22">
        <v>3.5</v>
      </c>
      <c r="D32" s="23">
        <v>709</v>
      </c>
    </row>
    <row r="33" spans="1:4" ht="10.5" customHeight="1">
      <c r="A33" s="15"/>
      <c r="B33" s="21" t="s">
        <v>28</v>
      </c>
      <c r="C33" s="22">
        <v>6.09</v>
      </c>
      <c r="D33" s="23">
        <v>1680</v>
      </c>
    </row>
    <row r="34" spans="1:4" ht="10.5" customHeight="1">
      <c r="A34" s="15"/>
      <c r="B34" s="21" t="s">
        <v>29</v>
      </c>
      <c r="C34" s="22">
        <v>15.37</v>
      </c>
      <c r="D34" s="23">
        <v>3632</v>
      </c>
    </row>
    <row r="35" spans="1:4" ht="10.5" customHeight="1">
      <c r="A35" s="15"/>
      <c r="B35" s="21" t="s">
        <v>30</v>
      </c>
      <c r="C35" s="22">
        <v>14.14</v>
      </c>
      <c r="D35" s="23">
        <v>2187</v>
      </c>
    </row>
    <row r="36" spans="1:4" ht="10.5" customHeight="1">
      <c r="A36" s="15"/>
      <c r="B36" s="21" t="s">
        <v>31</v>
      </c>
      <c r="C36" s="22">
        <v>10.57</v>
      </c>
      <c r="D36" s="23">
        <v>812</v>
      </c>
    </row>
    <row r="37" spans="1:4" ht="10.5" customHeight="1">
      <c r="A37" s="15"/>
      <c r="B37" s="21" t="s">
        <v>32</v>
      </c>
      <c r="C37" s="22">
        <v>4.36</v>
      </c>
      <c r="D37" s="23">
        <v>1424</v>
      </c>
    </row>
    <row r="38" spans="1:4" ht="10.5" customHeight="1">
      <c r="A38" s="15"/>
      <c r="B38" s="21" t="s">
        <v>33</v>
      </c>
      <c r="C38" s="22">
        <v>16.41</v>
      </c>
      <c r="D38" s="23">
        <v>1756</v>
      </c>
    </row>
    <row r="39" spans="1:4" s="4" customFormat="1" ht="16.5" customHeight="1">
      <c r="A39" s="18"/>
      <c r="B39" s="18" t="s">
        <v>34</v>
      </c>
      <c r="C39" s="19">
        <v>11.75</v>
      </c>
      <c r="D39" s="20">
        <v>1568</v>
      </c>
    </row>
    <row r="40" spans="1:4" s="3" customFormat="1" ht="16.5" customHeight="1">
      <c r="A40" s="21"/>
      <c r="B40" s="21" t="s">
        <v>10</v>
      </c>
      <c r="C40" s="22">
        <f>SUM(C24:C39)</f>
        <v>213.18000000000004</v>
      </c>
      <c r="D40" s="23">
        <f>SUM(D24:D39)</f>
        <v>71106</v>
      </c>
    </row>
    <row r="41" spans="1:4" s="2" customFormat="1" ht="9.75" customHeight="1">
      <c r="A41" s="30" t="s">
        <v>276</v>
      </c>
      <c r="B41" s="36"/>
      <c r="C41" s="37"/>
      <c r="D41" s="38"/>
    </row>
    <row r="42" spans="1:4" s="7" customFormat="1" ht="18" customHeight="1" thickBot="1">
      <c r="A42" s="33" t="s">
        <v>275</v>
      </c>
      <c r="B42" s="33"/>
      <c r="C42" s="34"/>
      <c r="D42" s="35"/>
    </row>
    <row r="43" spans="1:4" ht="18.75" customHeight="1">
      <c r="A43" s="47" t="s">
        <v>273</v>
      </c>
      <c r="B43" s="47" t="s">
        <v>2</v>
      </c>
      <c r="C43" s="11" t="s">
        <v>0</v>
      </c>
      <c r="D43" s="12" t="s">
        <v>1</v>
      </c>
    </row>
    <row r="44" spans="1:4" ht="10.5" customHeight="1">
      <c r="A44" s="47"/>
      <c r="B44" s="47"/>
      <c r="C44" s="28" t="s">
        <v>3</v>
      </c>
      <c r="D44" s="29" t="s">
        <v>4</v>
      </c>
    </row>
    <row r="45" spans="1:4" s="4" customFormat="1" ht="18" customHeight="1">
      <c r="A45" s="48"/>
      <c r="B45" s="48"/>
      <c r="C45" s="13"/>
      <c r="D45" s="14" t="s">
        <v>259</v>
      </c>
    </row>
    <row r="46" spans="1:4" ht="18" customHeight="1">
      <c r="A46" s="15" t="s">
        <v>35</v>
      </c>
      <c r="B46" s="15" t="s">
        <v>36</v>
      </c>
      <c r="C46" s="16">
        <v>26.85</v>
      </c>
      <c r="D46" s="17">
        <v>1452</v>
      </c>
    </row>
    <row r="47" spans="1:4" ht="10.5" customHeight="1">
      <c r="A47" s="15"/>
      <c r="B47" s="21" t="s">
        <v>37</v>
      </c>
      <c r="C47" s="22">
        <v>7.77</v>
      </c>
      <c r="D47" s="23">
        <v>2739</v>
      </c>
    </row>
    <row r="48" spans="1:4" ht="10.5" customHeight="1">
      <c r="A48" s="15"/>
      <c r="B48" s="21" t="s">
        <v>38</v>
      </c>
      <c r="C48" s="22">
        <v>114.06</v>
      </c>
      <c r="D48" s="23">
        <v>8812</v>
      </c>
    </row>
    <row r="49" spans="1:4" ht="10.5" customHeight="1">
      <c r="A49" s="15"/>
      <c r="B49" s="21" t="s">
        <v>39</v>
      </c>
      <c r="C49" s="22">
        <v>20.52</v>
      </c>
      <c r="D49" s="23">
        <v>27496</v>
      </c>
    </row>
    <row r="50" spans="1:4" ht="10.5" customHeight="1">
      <c r="A50" s="15"/>
      <c r="B50" s="21" t="s">
        <v>40</v>
      </c>
      <c r="C50" s="22">
        <v>16.98</v>
      </c>
      <c r="D50" s="23">
        <v>11437</v>
      </c>
    </row>
    <row r="51" spans="1:4" ht="10.5" customHeight="1">
      <c r="A51" s="15"/>
      <c r="B51" s="21" t="s">
        <v>41</v>
      </c>
      <c r="C51" s="22">
        <v>33.58</v>
      </c>
      <c r="D51" s="23">
        <v>6015</v>
      </c>
    </row>
    <row r="52" spans="1:4" ht="10.5" customHeight="1">
      <c r="A52" s="15"/>
      <c r="B52" s="21" t="s">
        <v>42</v>
      </c>
      <c r="C52" s="22">
        <v>9.09</v>
      </c>
      <c r="D52" s="23">
        <v>1897</v>
      </c>
    </row>
    <row r="53" spans="1:4" ht="10.5" customHeight="1">
      <c r="A53" s="15"/>
      <c r="B53" s="21" t="s">
        <v>43</v>
      </c>
      <c r="C53" s="22">
        <v>18.71</v>
      </c>
      <c r="D53" s="23">
        <v>6752</v>
      </c>
    </row>
    <row r="54" spans="1:4" s="4" customFormat="1" ht="18" customHeight="1">
      <c r="A54" s="18"/>
      <c r="B54" s="18" t="s">
        <v>44</v>
      </c>
      <c r="C54" s="19">
        <v>5.28</v>
      </c>
      <c r="D54" s="20">
        <v>2536</v>
      </c>
    </row>
    <row r="55" spans="1:4" s="3" customFormat="1" ht="18" customHeight="1">
      <c r="A55" s="21"/>
      <c r="B55" s="21" t="s">
        <v>12</v>
      </c>
      <c r="C55" s="22">
        <f>SUM(C46:C54)</f>
        <v>252.84</v>
      </c>
      <c r="D55" s="23">
        <f>SUM(D46:D54)</f>
        <v>69136</v>
      </c>
    </row>
    <row r="56" spans="1:4" s="2" customFormat="1" ht="18" customHeight="1">
      <c r="A56" s="24" t="s">
        <v>45</v>
      </c>
      <c r="B56" s="24" t="s">
        <v>16</v>
      </c>
      <c r="C56" s="25">
        <f>+C40+C55</f>
        <v>466.02000000000004</v>
      </c>
      <c r="D56" s="26">
        <f>+D40+D55</f>
        <v>140242</v>
      </c>
    </row>
    <row r="57" spans="1:4" ht="18" customHeight="1">
      <c r="A57" s="8" t="s">
        <v>46</v>
      </c>
      <c r="B57" s="15"/>
      <c r="C57" s="16"/>
      <c r="D57" s="17"/>
    </row>
    <row r="58" spans="1:4" ht="18" customHeight="1">
      <c r="A58" s="15" t="s">
        <v>47</v>
      </c>
      <c r="B58" s="15" t="s">
        <v>48</v>
      </c>
      <c r="C58" s="16">
        <v>11.21</v>
      </c>
      <c r="D58" s="17">
        <v>2979</v>
      </c>
    </row>
    <row r="59" spans="1:4" ht="10.5" customHeight="1">
      <c r="A59" s="15"/>
      <c r="B59" s="21" t="s">
        <v>49</v>
      </c>
      <c r="C59" s="22">
        <v>15.2</v>
      </c>
      <c r="D59" s="23">
        <v>804</v>
      </c>
    </row>
    <row r="60" spans="1:4" ht="10.5" customHeight="1">
      <c r="A60" s="15"/>
      <c r="B60" s="21" t="s">
        <v>50</v>
      </c>
      <c r="C60" s="22">
        <v>100.16</v>
      </c>
      <c r="D60" s="23">
        <v>808</v>
      </c>
    </row>
    <row r="61" spans="1:4" ht="10.5" customHeight="1">
      <c r="A61" s="15"/>
      <c r="B61" s="21" t="s">
        <v>51</v>
      </c>
      <c r="C61" s="22">
        <v>69.18</v>
      </c>
      <c r="D61" s="23">
        <v>245</v>
      </c>
    </row>
    <row r="62" spans="1:4" ht="10.5" customHeight="1">
      <c r="A62" s="15"/>
      <c r="B62" s="21" t="s">
        <v>52</v>
      </c>
      <c r="C62" s="22">
        <v>56.21</v>
      </c>
      <c r="D62" s="23">
        <v>11111</v>
      </c>
    </row>
    <row r="63" spans="1:4" ht="10.5" customHeight="1">
      <c r="A63" s="15"/>
      <c r="B63" s="21" t="s">
        <v>53</v>
      </c>
      <c r="C63" s="22">
        <v>119.9</v>
      </c>
      <c r="D63" s="23">
        <v>1030</v>
      </c>
    </row>
    <row r="64" spans="1:4" ht="10.5" customHeight="1">
      <c r="A64" s="15"/>
      <c r="B64" s="21" t="s">
        <v>54</v>
      </c>
      <c r="C64" s="22">
        <v>143.83</v>
      </c>
      <c r="D64" s="23">
        <v>2009</v>
      </c>
    </row>
    <row r="65" spans="1:4" ht="10.5" customHeight="1">
      <c r="A65" s="15"/>
      <c r="B65" s="21" t="s">
        <v>55</v>
      </c>
      <c r="C65" s="22">
        <v>20.61</v>
      </c>
      <c r="D65" s="23">
        <v>553</v>
      </c>
    </row>
    <row r="66" spans="1:4" ht="10.5" customHeight="1">
      <c r="A66" s="15"/>
      <c r="B66" s="21" t="s">
        <v>56</v>
      </c>
      <c r="C66" s="22">
        <v>22.16</v>
      </c>
      <c r="D66" s="23">
        <v>2943</v>
      </c>
    </row>
    <row r="67" spans="1:4" ht="10.5" customHeight="1">
      <c r="A67" s="15"/>
      <c r="B67" s="21" t="s">
        <v>57</v>
      </c>
      <c r="C67" s="22">
        <v>97.67</v>
      </c>
      <c r="D67" s="23">
        <v>1716</v>
      </c>
    </row>
    <row r="68" spans="1:4" ht="10.5" customHeight="1">
      <c r="A68" s="15"/>
      <c r="B68" s="21" t="s">
        <v>58</v>
      </c>
      <c r="C68" s="22">
        <v>119.19</v>
      </c>
      <c r="D68" s="23">
        <v>1259</v>
      </c>
    </row>
    <row r="69" spans="1:4" ht="10.5" customHeight="1">
      <c r="A69" s="15"/>
      <c r="B69" s="21" t="s">
        <v>59</v>
      </c>
      <c r="C69" s="22">
        <v>19.96</v>
      </c>
      <c r="D69" s="23">
        <v>343</v>
      </c>
    </row>
    <row r="70" spans="1:4" ht="10.5" customHeight="1">
      <c r="A70" s="15"/>
      <c r="B70" s="21" t="s">
        <v>60</v>
      </c>
      <c r="C70" s="22">
        <v>205.59</v>
      </c>
      <c r="D70" s="23">
        <v>5055</v>
      </c>
    </row>
    <row r="71" spans="1:4" ht="10.5" customHeight="1">
      <c r="A71" s="15"/>
      <c r="B71" s="21" t="s">
        <v>61</v>
      </c>
      <c r="C71" s="22">
        <v>77.74</v>
      </c>
      <c r="D71" s="23">
        <v>2548</v>
      </c>
    </row>
    <row r="72" spans="1:4" s="4" customFormat="1" ht="18" customHeight="1">
      <c r="A72" s="18"/>
      <c r="B72" s="18" t="s">
        <v>62</v>
      </c>
      <c r="C72" s="19">
        <v>54.58</v>
      </c>
      <c r="D72" s="20">
        <v>2367</v>
      </c>
    </row>
    <row r="73" spans="1:4" s="3" customFormat="1" ht="18" customHeight="1">
      <c r="A73" s="21"/>
      <c r="B73" s="21" t="s">
        <v>10</v>
      </c>
      <c r="C73" s="22">
        <f>SUM(C58:C72)</f>
        <v>1133.1899999999998</v>
      </c>
      <c r="D73" s="23">
        <f>SUM(D58:D72)</f>
        <v>35770</v>
      </c>
    </row>
    <row r="74" spans="1:4" ht="18" customHeight="1">
      <c r="A74" s="15" t="s">
        <v>63</v>
      </c>
      <c r="B74" s="15" t="s">
        <v>64</v>
      </c>
      <c r="C74" s="16">
        <v>33.26</v>
      </c>
      <c r="D74" s="17">
        <v>793</v>
      </c>
    </row>
    <row r="75" spans="1:4" ht="10.5" customHeight="1">
      <c r="A75" s="15"/>
      <c r="B75" s="21" t="s">
        <v>65</v>
      </c>
      <c r="C75" s="22">
        <v>73.61</v>
      </c>
      <c r="D75" s="23">
        <v>1164</v>
      </c>
    </row>
    <row r="76" spans="1:4" ht="10.5" customHeight="1">
      <c r="A76" s="15"/>
      <c r="B76" s="21" t="s">
        <v>66</v>
      </c>
      <c r="C76" s="22">
        <v>52.71</v>
      </c>
      <c r="D76" s="23">
        <v>2297</v>
      </c>
    </row>
    <row r="77" spans="1:4" ht="10.5" customHeight="1">
      <c r="A77" s="15"/>
      <c r="B77" s="21" t="s">
        <v>67</v>
      </c>
      <c r="C77" s="22">
        <v>38.7</v>
      </c>
      <c r="D77" s="23">
        <v>1106</v>
      </c>
    </row>
    <row r="78" spans="1:4" ht="10.5" customHeight="1">
      <c r="A78" s="15"/>
      <c r="B78" s="21" t="s">
        <v>68</v>
      </c>
      <c r="C78" s="22">
        <v>15.36</v>
      </c>
      <c r="D78" s="23">
        <v>767</v>
      </c>
    </row>
    <row r="79" spans="1:4" ht="10.5" customHeight="1">
      <c r="A79" s="15"/>
      <c r="B79" s="21" t="s">
        <v>69</v>
      </c>
      <c r="C79" s="22">
        <v>19.52</v>
      </c>
      <c r="D79" s="23">
        <v>603</v>
      </c>
    </row>
    <row r="80" spans="1:4" ht="10.5" customHeight="1">
      <c r="A80" s="15"/>
      <c r="B80" s="21" t="s">
        <v>70</v>
      </c>
      <c r="C80" s="22">
        <v>23.7</v>
      </c>
      <c r="D80" s="23">
        <v>1353</v>
      </c>
    </row>
    <row r="81" spans="1:4" ht="10.5" customHeight="1">
      <c r="A81" s="15"/>
      <c r="B81" s="21" t="s">
        <v>71</v>
      </c>
      <c r="C81" s="22">
        <v>80.71</v>
      </c>
      <c r="D81" s="23">
        <v>718</v>
      </c>
    </row>
    <row r="82" spans="1:4" ht="10.5" customHeight="1">
      <c r="A82" s="15"/>
      <c r="B82" s="21" t="s">
        <v>72</v>
      </c>
      <c r="C82" s="22">
        <v>81.18</v>
      </c>
      <c r="D82" s="23">
        <v>1112</v>
      </c>
    </row>
    <row r="83" spans="1:4" ht="10.5" customHeight="1">
      <c r="A83" s="15"/>
      <c r="B83" s="21" t="s">
        <v>73</v>
      </c>
      <c r="C83" s="22">
        <v>93.54</v>
      </c>
      <c r="D83" s="23">
        <v>709</v>
      </c>
    </row>
    <row r="84" spans="1:4" ht="10.5" customHeight="1">
      <c r="A84" s="15"/>
      <c r="B84" s="21" t="s">
        <v>74</v>
      </c>
      <c r="C84" s="22">
        <v>34.58</v>
      </c>
      <c r="D84" s="23">
        <v>837</v>
      </c>
    </row>
    <row r="85" spans="1:4" s="2" customFormat="1" ht="9.75" customHeight="1">
      <c r="A85" s="30" t="s">
        <v>276</v>
      </c>
      <c r="B85" s="36"/>
      <c r="C85" s="37"/>
      <c r="D85" s="38"/>
    </row>
    <row r="86" spans="1:4" s="7" customFormat="1" ht="18" customHeight="1" thickBot="1">
      <c r="A86" s="33" t="s">
        <v>275</v>
      </c>
      <c r="B86" s="33"/>
      <c r="C86" s="34"/>
      <c r="D86" s="35"/>
    </row>
    <row r="87" spans="1:4" ht="18.75" customHeight="1">
      <c r="A87" s="47" t="s">
        <v>273</v>
      </c>
      <c r="B87" s="47" t="s">
        <v>2</v>
      </c>
      <c r="C87" s="11" t="s">
        <v>0</v>
      </c>
      <c r="D87" s="12" t="s">
        <v>1</v>
      </c>
    </row>
    <row r="88" spans="1:4" ht="10.5" customHeight="1">
      <c r="A88" s="47"/>
      <c r="B88" s="47"/>
      <c r="C88" s="11" t="s">
        <v>3</v>
      </c>
      <c r="D88" s="12" t="s">
        <v>4</v>
      </c>
    </row>
    <row r="89" spans="1:4" s="4" customFormat="1" ht="18.75" customHeight="1">
      <c r="A89" s="48"/>
      <c r="B89" s="48"/>
      <c r="C89" s="13"/>
      <c r="D89" s="14" t="s">
        <v>259</v>
      </c>
    </row>
    <row r="90" spans="1:4" ht="10.5" customHeight="1">
      <c r="A90" s="15"/>
      <c r="B90" s="21" t="s">
        <v>75</v>
      </c>
      <c r="C90" s="22">
        <v>16.8</v>
      </c>
      <c r="D90" s="23">
        <v>194</v>
      </c>
    </row>
    <row r="91" spans="1:4" ht="10.5" customHeight="1">
      <c r="A91" s="15"/>
      <c r="B91" s="21" t="s">
        <v>76</v>
      </c>
      <c r="C91" s="22">
        <v>57.88</v>
      </c>
      <c r="D91" s="23">
        <v>2159</v>
      </c>
    </row>
    <row r="92" spans="1:4" ht="10.5" customHeight="1">
      <c r="A92" s="15"/>
      <c r="B92" s="21" t="s">
        <v>77</v>
      </c>
      <c r="C92" s="22">
        <v>69.96</v>
      </c>
      <c r="D92" s="23">
        <v>2584</v>
      </c>
    </row>
    <row r="93" spans="1:4" ht="10.5" customHeight="1">
      <c r="A93" s="15"/>
      <c r="B93" s="21" t="s">
        <v>78</v>
      </c>
      <c r="C93" s="22">
        <v>84.23</v>
      </c>
      <c r="D93" s="23">
        <v>2886</v>
      </c>
    </row>
    <row r="94" spans="1:4" ht="10.5" customHeight="1">
      <c r="A94" s="15"/>
      <c r="B94" s="21" t="s">
        <v>79</v>
      </c>
      <c r="C94" s="22">
        <v>81.48</v>
      </c>
      <c r="D94" s="23">
        <v>1046</v>
      </c>
    </row>
    <row r="95" spans="1:4" ht="10.5" customHeight="1">
      <c r="A95" s="15"/>
      <c r="B95" s="21" t="s">
        <v>80</v>
      </c>
      <c r="C95" s="22">
        <v>22.51</v>
      </c>
      <c r="D95" s="23">
        <v>295</v>
      </c>
    </row>
    <row r="96" spans="1:4" ht="10.5" customHeight="1">
      <c r="A96" s="15"/>
      <c r="B96" s="21" t="s">
        <v>81</v>
      </c>
      <c r="C96" s="22">
        <v>26.32</v>
      </c>
      <c r="D96" s="23">
        <v>613</v>
      </c>
    </row>
    <row r="97" spans="1:4" ht="10.5" customHeight="1">
      <c r="A97" s="15"/>
      <c r="B97" s="21" t="s">
        <v>82</v>
      </c>
      <c r="C97" s="22">
        <v>12.72</v>
      </c>
      <c r="D97" s="23">
        <v>491</v>
      </c>
    </row>
    <row r="98" spans="1:4" ht="10.5" customHeight="1">
      <c r="A98" s="15"/>
      <c r="B98" s="21" t="s">
        <v>83</v>
      </c>
      <c r="C98" s="22">
        <v>30.47</v>
      </c>
      <c r="D98" s="23">
        <v>613</v>
      </c>
    </row>
    <row r="99" spans="1:4" ht="10.5" customHeight="1">
      <c r="A99" s="15"/>
      <c r="B99" s="21" t="s">
        <v>84</v>
      </c>
      <c r="C99" s="22">
        <v>41.52</v>
      </c>
      <c r="D99" s="23">
        <v>413</v>
      </c>
    </row>
    <row r="100" spans="1:4" ht="10.5" customHeight="1">
      <c r="A100" s="15"/>
      <c r="B100" s="21" t="s">
        <v>85</v>
      </c>
      <c r="C100" s="22">
        <v>65.95</v>
      </c>
      <c r="D100" s="23">
        <v>1011</v>
      </c>
    </row>
    <row r="101" spans="1:4" ht="10.5" customHeight="1">
      <c r="A101" s="15"/>
      <c r="B101" s="21" t="s">
        <v>86</v>
      </c>
      <c r="C101" s="22">
        <v>21.06</v>
      </c>
      <c r="D101" s="23">
        <v>1395</v>
      </c>
    </row>
    <row r="102" spans="1:4" ht="10.5" customHeight="1">
      <c r="A102" s="15"/>
      <c r="B102" s="21" t="s">
        <v>87</v>
      </c>
      <c r="C102" s="22">
        <v>65.71</v>
      </c>
      <c r="D102" s="23">
        <v>10546</v>
      </c>
    </row>
    <row r="103" spans="1:4" ht="10.5" customHeight="1">
      <c r="A103" s="15"/>
      <c r="B103" s="21" t="s">
        <v>88</v>
      </c>
      <c r="C103" s="22">
        <v>18.72</v>
      </c>
      <c r="D103" s="23">
        <v>663</v>
      </c>
    </row>
    <row r="104" spans="1:4" ht="10.5" customHeight="1">
      <c r="A104" s="15"/>
      <c r="B104" s="21" t="s">
        <v>89</v>
      </c>
      <c r="C104" s="22">
        <v>38.81</v>
      </c>
      <c r="D104" s="23">
        <v>913</v>
      </c>
    </row>
    <row r="105" spans="1:4" ht="10.5" customHeight="1">
      <c r="A105" s="15"/>
      <c r="B105" s="21" t="s">
        <v>90</v>
      </c>
      <c r="C105" s="22">
        <v>13</v>
      </c>
      <c r="D105" s="23">
        <v>2221</v>
      </c>
    </row>
    <row r="106" spans="1:4" s="4" customFormat="1" ht="18" customHeight="1">
      <c r="A106" s="18"/>
      <c r="B106" s="18" t="s">
        <v>91</v>
      </c>
      <c r="C106" s="19">
        <v>8.31</v>
      </c>
      <c r="D106" s="20">
        <v>632</v>
      </c>
    </row>
    <row r="107" spans="1:4" s="3" customFormat="1" ht="18" customHeight="1">
      <c r="A107" s="21"/>
      <c r="B107" s="21" t="s">
        <v>12</v>
      </c>
      <c r="C107" s="22">
        <f>SUM(C74:C106)</f>
        <v>1222.3200000000002</v>
      </c>
      <c r="D107" s="23">
        <f>SUM(D74:D106)</f>
        <v>40134</v>
      </c>
    </row>
    <row r="108" spans="1:4" s="2" customFormat="1" ht="18" customHeight="1">
      <c r="A108" s="24" t="s">
        <v>92</v>
      </c>
      <c r="B108" s="24" t="s">
        <v>16</v>
      </c>
      <c r="C108" s="25">
        <f>+C73+C107</f>
        <v>2355.51</v>
      </c>
      <c r="D108" s="26">
        <f>+D73+D107</f>
        <v>75904</v>
      </c>
    </row>
    <row r="109" spans="1:4" s="2" customFormat="1" ht="18" customHeight="1">
      <c r="A109" s="8" t="s">
        <v>93</v>
      </c>
      <c r="B109" s="8"/>
      <c r="C109" s="9"/>
      <c r="D109" s="10"/>
    </row>
    <row r="110" spans="1:4" ht="18" customHeight="1">
      <c r="A110" s="15" t="s">
        <v>94</v>
      </c>
      <c r="B110" s="15" t="s">
        <v>95</v>
      </c>
      <c r="C110" s="16">
        <v>27.88</v>
      </c>
      <c r="D110" s="17">
        <v>6765</v>
      </c>
    </row>
    <row r="111" spans="1:4" ht="10.5" customHeight="1">
      <c r="A111" s="15" t="s">
        <v>96</v>
      </c>
      <c r="B111" s="21" t="s">
        <v>97</v>
      </c>
      <c r="C111" s="22">
        <v>21.58</v>
      </c>
      <c r="D111" s="23">
        <v>2155</v>
      </c>
    </row>
    <row r="112" spans="1:4" ht="10.5" customHeight="1">
      <c r="A112" s="15"/>
      <c r="B112" s="21" t="s">
        <v>98</v>
      </c>
      <c r="C112" s="22">
        <v>23.86</v>
      </c>
      <c r="D112" s="23">
        <v>2238</v>
      </c>
    </row>
    <row r="113" spans="1:4" ht="10.5" customHeight="1">
      <c r="A113" s="15"/>
      <c r="B113" s="21" t="s">
        <v>99</v>
      </c>
      <c r="C113" s="22">
        <v>27.17</v>
      </c>
      <c r="D113" s="23">
        <v>2385</v>
      </c>
    </row>
    <row r="114" spans="1:4" ht="10.5" customHeight="1">
      <c r="A114" s="15"/>
      <c r="B114" s="21" t="s">
        <v>100</v>
      </c>
      <c r="C114" s="22">
        <v>37.02</v>
      </c>
      <c r="D114" s="23">
        <v>6135</v>
      </c>
    </row>
    <row r="115" spans="1:4" ht="10.5" customHeight="1">
      <c r="A115" s="15"/>
      <c r="B115" s="21" t="s">
        <v>101</v>
      </c>
      <c r="C115" s="22">
        <v>17.24</v>
      </c>
      <c r="D115" s="23">
        <v>1214</v>
      </c>
    </row>
    <row r="116" spans="1:4" ht="10.5" customHeight="1">
      <c r="A116" s="15"/>
      <c r="B116" s="21" t="s">
        <v>102</v>
      </c>
      <c r="C116" s="22">
        <v>29.18</v>
      </c>
      <c r="D116" s="23">
        <v>1942</v>
      </c>
    </row>
    <row r="117" spans="1:4" ht="10.5" customHeight="1">
      <c r="A117" s="15"/>
      <c r="B117" s="21" t="s">
        <v>103</v>
      </c>
      <c r="C117" s="22">
        <v>28.1</v>
      </c>
      <c r="D117" s="23">
        <v>6019</v>
      </c>
    </row>
    <row r="118" spans="1:4" ht="10.5" customHeight="1">
      <c r="A118" s="15"/>
      <c r="B118" s="21" t="s">
        <v>104</v>
      </c>
      <c r="C118" s="22">
        <v>17.88</v>
      </c>
      <c r="D118" s="23">
        <v>2198</v>
      </c>
    </row>
    <row r="119" spans="1:4" ht="10.5" customHeight="1">
      <c r="A119" s="15"/>
      <c r="B119" s="21" t="s">
        <v>105</v>
      </c>
      <c r="C119" s="22">
        <v>22.42</v>
      </c>
      <c r="D119" s="23">
        <v>3012</v>
      </c>
    </row>
    <row r="120" spans="1:4" ht="10.5" customHeight="1">
      <c r="A120" s="15"/>
      <c r="B120" s="21" t="s">
        <v>106</v>
      </c>
      <c r="C120" s="22">
        <v>22.47</v>
      </c>
      <c r="D120" s="23">
        <v>2288</v>
      </c>
    </row>
    <row r="121" spans="1:4" ht="10.5" customHeight="1">
      <c r="A121" s="15"/>
      <c r="B121" s="21" t="s">
        <v>107</v>
      </c>
      <c r="C121" s="22">
        <v>34.68</v>
      </c>
      <c r="D121" s="23">
        <v>7965</v>
      </c>
    </row>
    <row r="122" spans="1:4" ht="10.5" customHeight="1">
      <c r="A122" s="15"/>
      <c r="B122" s="21" t="s">
        <v>108</v>
      </c>
      <c r="C122" s="22">
        <v>8.54</v>
      </c>
      <c r="D122" s="23">
        <v>1629</v>
      </c>
    </row>
    <row r="123" spans="1:4" s="4" customFormat="1" ht="18" customHeight="1">
      <c r="A123" s="18"/>
      <c r="B123" s="18" t="s">
        <v>109</v>
      </c>
      <c r="C123" s="19">
        <v>11.31</v>
      </c>
      <c r="D123" s="20">
        <v>1765</v>
      </c>
    </row>
    <row r="124" spans="1:4" s="3" customFormat="1" ht="18" customHeight="1">
      <c r="A124" s="21"/>
      <c r="B124" s="21" t="s">
        <v>10</v>
      </c>
      <c r="C124" s="16">
        <f>SUM(C110:C123)</f>
        <v>329.33</v>
      </c>
      <c r="D124" s="23">
        <f>SUM(D110:D123)</f>
        <v>47710</v>
      </c>
    </row>
    <row r="125" spans="1:4" ht="18" customHeight="1">
      <c r="A125" s="15" t="s">
        <v>110</v>
      </c>
      <c r="B125" s="15" t="s">
        <v>111</v>
      </c>
      <c r="C125" s="16">
        <v>33.35</v>
      </c>
      <c r="D125" s="17">
        <v>1920</v>
      </c>
    </row>
    <row r="126" spans="1:4" ht="10.5" customHeight="1">
      <c r="A126" s="15"/>
      <c r="B126" s="21" t="s">
        <v>112</v>
      </c>
      <c r="C126" s="22">
        <v>11.63</v>
      </c>
      <c r="D126" s="23">
        <v>2876</v>
      </c>
    </row>
    <row r="127" spans="1:4" ht="10.5" customHeight="1">
      <c r="A127" s="15"/>
      <c r="B127" s="21" t="s">
        <v>113</v>
      </c>
      <c r="C127" s="22">
        <v>46.62</v>
      </c>
      <c r="D127" s="23">
        <v>3097</v>
      </c>
    </row>
    <row r="128" spans="1:4" s="2" customFormat="1" ht="9.75" customHeight="1">
      <c r="A128" s="30" t="s">
        <v>276</v>
      </c>
      <c r="B128" s="36"/>
      <c r="C128" s="37"/>
      <c r="D128" s="38"/>
    </row>
    <row r="129" spans="1:4" s="7" customFormat="1" ht="18" customHeight="1" thickBot="1">
      <c r="A129" s="42" t="s">
        <v>275</v>
      </c>
      <c r="B129" s="42"/>
      <c r="C129" s="43"/>
      <c r="D129" s="44"/>
    </row>
    <row r="130" spans="1:4" ht="18.75" customHeight="1">
      <c r="A130" s="49" t="s">
        <v>273</v>
      </c>
      <c r="B130" s="49" t="s">
        <v>2</v>
      </c>
      <c r="C130" s="45" t="s">
        <v>0</v>
      </c>
      <c r="D130" s="46" t="s">
        <v>1</v>
      </c>
    </row>
    <row r="131" spans="1:4" ht="10.5" customHeight="1">
      <c r="A131" s="47"/>
      <c r="B131" s="47"/>
      <c r="C131" s="11" t="s">
        <v>3</v>
      </c>
      <c r="D131" s="12" t="s">
        <v>4</v>
      </c>
    </row>
    <row r="132" spans="1:4" s="4" customFormat="1" ht="18.75" customHeight="1">
      <c r="A132" s="48"/>
      <c r="B132" s="48"/>
      <c r="C132" s="13"/>
      <c r="D132" s="14" t="s">
        <v>259</v>
      </c>
    </row>
    <row r="133" spans="1:4" ht="10.5" customHeight="1">
      <c r="A133" s="15"/>
      <c r="B133" s="21" t="s">
        <v>114</v>
      </c>
      <c r="C133" s="22">
        <v>52.8</v>
      </c>
      <c r="D133" s="23">
        <v>772</v>
      </c>
    </row>
    <row r="134" spans="1:4" ht="10.5" customHeight="1">
      <c r="A134" s="15"/>
      <c r="B134" s="21" t="s">
        <v>115</v>
      </c>
      <c r="C134" s="22">
        <v>8.51</v>
      </c>
      <c r="D134" s="23">
        <v>2321</v>
      </c>
    </row>
    <row r="135" spans="1:4" ht="10.5" customHeight="1">
      <c r="A135" s="15"/>
      <c r="B135" s="21" t="s">
        <v>116</v>
      </c>
      <c r="C135" s="22">
        <v>33.87</v>
      </c>
      <c r="D135" s="23">
        <v>2893</v>
      </c>
    </row>
    <row r="136" spans="1:4" ht="10.5" customHeight="1">
      <c r="A136" s="15"/>
      <c r="B136" s="21" t="s">
        <v>117</v>
      </c>
      <c r="C136" s="22">
        <v>38.99</v>
      </c>
      <c r="D136" s="23">
        <v>5410</v>
      </c>
    </row>
    <row r="137" spans="1:4" ht="10.5" customHeight="1">
      <c r="A137" s="15"/>
      <c r="B137" s="21" t="s">
        <v>118</v>
      </c>
      <c r="C137" s="22">
        <v>20.17</v>
      </c>
      <c r="D137" s="23">
        <v>4810</v>
      </c>
    </row>
    <row r="138" spans="1:4" ht="10.5" customHeight="1">
      <c r="A138" s="15"/>
      <c r="B138" s="21" t="s">
        <v>119</v>
      </c>
      <c r="C138" s="22">
        <v>65.58</v>
      </c>
      <c r="D138" s="23">
        <v>741</v>
      </c>
    </row>
    <row r="139" spans="1:4" ht="10.5" customHeight="1">
      <c r="A139" s="15"/>
      <c r="B139" s="21" t="s">
        <v>120</v>
      </c>
      <c r="C139" s="22">
        <v>35.06</v>
      </c>
      <c r="D139" s="23">
        <v>8890</v>
      </c>
    </row>
    <row r="140" spans="1:4" s="4" customFormat="1" ht="18" customHeight="1">
      <c r="A140" s="18"/>
      <c r="B140" s="18" t="s">
        <v>121</v>
      </c>
      <c r="C140" s="19">
        <v>17.49</v>
      </c>
      <c r="D140" s="20">
        <v>7396</v>
      </c>
    </row>
    <row r="141" spans="1:4" s="3" customFormat="1" ht="18" customHeight="1">
      <c r="A141" s="21"/>
      <c r="B141" s="21" t="s">
        <v>12</v>
      </c>
      <c r="C141" s="16">
        <f>SUM(C125:C140)</f>
        <v>364.07</v>
      </c>
      <c r="D141" s="23">
        <f>SUM(D125:D140)</f>
        <v>41126</v>
      </c>
    </row>
    <row r="142" spans="1:4" ht="18" customHeight="1">
      <c r="A142" s="15" t="s">
        <v>122</v>
      </c>
      <c r="B142" s="15" t="s">
        <v>123</v>
      </c>
      <c r="C142" s="16">
        <v>17.75</v>
      </c>
      <c r="D142" s="17">
        <v>3895</v>
      </c>
    </row>
    <row r="143" spans="1:4" ht="10.5" customHeight="1">
      <c r="A143" s="15"/>
      <c r="B143" s="21" t="s">
        <v>124</v>
      </c>
      <c r="C143" s="22">
        <v>50.49</v>
      </c>
      <c r="D143" s="23">
        <v>11525</v>
      </c>
    </row>
    <row r="144" spans="1:4" ht="10.5" customHeight="1">
      <c r="A144" s="15"/>
      <c r="B144" s="21" t="s">
        <v>125</v>
      </c>
      <c r="C144" s="22">
        <v>12.46</v>
      </c>
      <c r="D144" s="23">
        <v>3347</v>
      </c>
    </row>
    <row r="145" spans="1:4" ht="10.5" customHeight="1">
      <c r="A145" s="15"/>
      <c r="B145" s="21" t="s">
        <v>126</v>
      </c>
      <c r="C145" s="22">
        <v>13.36</v>
      </c>
      <c r="D145" s="23">
        <v>176</v>
      </c>
    </row>
    <row r="146" spans="1:4" ht="10.5" customHeight="1">
      <c r="A146" s="15"/>
      <c r="B146" s="21" t="s">
        <v>127</v>
      </c>
      <c r="C146" s="22">
        <v>16.37</v>
      </c>
      <c r="D146" s="23">
        <v>451</v>
      </c>
    </row>
    <row r="147" spans="1:4" ht="10.5" customHeight="1">
      <c r="A147" s="15"/>
      <c r="B147" s="21" t="s">
        <v>128</v>
      </c>
      <c r="C147" s="22">
        <v>30.89</v>
      </c>
      <c r="D147" s="23">
        <v>6864</v>
      </c>
    </row>
    <row r="148" spans="1:4" ht="10.5" customHeight="1">
      <c r="A148" s="15"/>
      <c r="B148" s="21" t="s">
        <v>129</v>
      </c>
      <c r="C148" s="22">
        <v>11.82</v>
      </c>
      <c r="D148" s="23">
        <v>1592</v>
      </c>
    </row>
    <row r="149" spans="1:4" ht="10.5" customHeight="1">
      <c r="A149" s="15"/>
      <c r="B149" s="21" t="s">
        <v>130</v>
      </c>
      <c r="C149" s="22">
        <v>39.72</v>
      </c>
      <c r="D149" s="23">
        <v>4084</v>
      </c>
    </row>
    <row r="150" spans="1:4" ht="10.5" customHeight="1">
      <c r="A150" s="15"/>
      <c r="B150" s="21" t="s">
        <v>131</v>
      </c>
      <c r="C150" s="22">
        <v>33.23</v>
      </c>
      <c r="D150" s="23">
        <v>911</v>
      </c>
    </row>
    <row r="151" spans="1:4" ht="10.5" customHeight="1">
      <c r="A151" s="15"/>
      <c r="B151" s="21" t="s">
        <v>132</v>
      </c>
      <c r="C151" s="22">
        <v>48.03</v>
      </c>
      <c r="D151" s="23">
        <v>1214</v>
      </c>
    </row>
    <row r="152" spans="1:4" ht="10.5" customHeight="1">
      <c r="A152" s="15"/>
      <c r="B152" s="21" t="s">
        <v>133</v>
      </c>
      <c r="C152" s="22">
        <v>30.6</v>
      </c>
      <c r="D152" s="23">
        <v>5680</v>
      </c>
    </row>
    <row r="153" spans="1:4" ht="10.5" customHeight="1">
      <c r="A153" s="15"/>
      <c r="B153" s="21" t="s">
        <v>134</v>
      </c>
      <c r="C153" s="22">
        <v>23.91</v>
      </c>
      <c r="D153" s="23">
        <v>5821</v>
      </c>
    </row>
    <row r="154" spans="1:4" ht="10.5" customHeight="1">
      <c r="A154" s="15"/>
      <c r="B154" s="21" t="s">
        <v>135</v>
      </c>
      <c r="C154" s="22">
        <v>27.02</v>
      </c>
      <c r="D154" s="23">
        <v>1208</v>
      </c>
    </row>
    <row r="155" spans="1:4" ht="10.5" customHeight="1">
      <c r="A155" s="15"/>
      <c r="B155" s="21" t="s">
        <v>136</v>
      </c>
      <c r="C155" s="22">
        <v>24.05</v>
      </c>
      <c r="D155" s="23">
        <v>2208</v>
      </c>
    </row>
    <row r="156" spans="1:4" ht="10.5" customHeight="1">
      <c r="A156" s="15"/>
      <c r="B156" s="21" t="s">
        <v>137</v>
      </c>
      <c r="C156" s="22">
        <v>22.11</v>
      </c>
      <c r="D156" s="23">
        <v>635</v>
      </c>
    </row>
    <row r="157" spans="1:4" ht="10.5" customHeight="1">
      <c r="A157" s="15"/>
      <c r="B157" s="21" t="s">
        <v>138</v>
      </c>
      <c r="C157" s="22">
        <v>19.75</v>
      </c>
      <c r="D157" s="23">
        <v>446</v>
      </c>
    </row>
    <row r="158" spans="1:4" s="4" customFormat="1" ht="18" customHeight="1">
      <c r="A158" s="18"/>
      <c r="B158" s="18" t="s">
        <v>139</v>
      </c>
      <c r="C158" s="19">
        <v>34.87</v>
      </c>
      <c r="D158" s="20">
        <v>2306</v>
      </c>
    </row>
    <row r="159" spans="1:4" s="3" customFormat="1" ht="18" customHeight="1">
      <c r="A159" s="21"/>
      <c r="B159" s="21" t="s">
        <v>14</v>
      </c>
      <c r="C159" s="16">
        <f>SUM(C142:C158)</f>
        <v>456.43000000000006</v>
      </c>
      <c r="D159" s="23">
        <f>SUM(D142:D158)</f>
        <v>52363</v>
      </c>
    </row>
    <row r="160" spans="1:4" ht="18" customHeight="1">
      <c r="A160" s="15" t="s">
        <v>140</v>
      </c>
      <c r="B160" s="15" t="s">
        <v>141</v>
      </c>
      <c r="C160" s="16">
        <v>42.89</v>
      </c>
      <c r="D160" s="17">
        <v>5000</v>
      </c>
    </row>
    <row r="161" spans="1:4" ht="10.5" customHeight="1">
      <c r="A161" s="15"/>
      <c r="B161" s="21" t="s">
        <v>142</v>
      </c>
      <c r="C161" s="22">
        <v>26.2</v>
      </c>
      <c r="D161" s="23">
        <v>2549</v>
      </c>
    </row>
    <row r="162" spans="1:4" ht="10.5" customHeight="1">
      <c r="A162" s="15"/>
      <c r="B162" s="21" t="s">
        <v>143</v>
      </c>
      <c r="C162" s="22">
        <v>22.56</v>
      </c>
      <c r="D162" s="23">
        <v>1672</v>
      </c>
    </row>
    <row r="163" spans="1:4" ht="10.5" customHeight="1">
      <c r="A163" s="15"/>
      <c r="B163" s="21" t="s">
        <v>144</v>
      </c>
      <c r="C163" s="22">
        <v>32.84</v>
      </c>
      <c r="D163" s="23">
        <v>3732</v>
      </c>
    </row>
    <row r="164" spans="1:4" ht="10.5" customHeight="1">
      <c r="A164" s="15"/>
      <c r="B164" s="21" t="s">
        <v>145</v>
      </c>
      <c r="C164" s="22">
        <v>73.64</v>
      </c>
      <c r="D164" s="23">
        <v>14792</v>
      </c>
    </row>
    <row r="165" spans="1:4" ht="10.5" customHeight="1">
      <c r="A165" s="15"/>
      <c r="B165" s="21" t="s">
        <v>146</v>
      </c>
      <c r="C165" s="22">
        <v>34.18</v>
      </c>
      <c r="D165" s="23">
        <v>3862</v>
      </c>
    </row>
    <row r="166" spans="1:4" ht="10.5" customHeight="1">
      <c r="A166" s="15"/>
      <c r="B166" s="21" t="s">
        <v>147</v>
      </c>
      <c r="C166" s="22">
        <v>27.36</v>
      </c>
      <c r="D166" s="23">
        <v>2734</v>
      </c>
    </row>
    <row r="167" spans="1:4" ht="10.5" customHeight="1">
      <c r="A167" s="15"/>
      <c r="B167" s="21" t="s">
        <v>148</v>
      </c>
      <c r="C167" s="22">
        <v>30</v>
      </c>
      <c r="D167" s="23">
        <v>5023</v>
      </c>
    </row>
    <row r="168" spans="1:4" ht="10.5" customHeight="1">
      <c r="A168" s="15"/>
      <c r="B168" s="21" t="s">
        <v>149</v>
      </c>
      <c r="C168" s="22">
        <v>50.45</v>
      </c>
      <c r="D168" s="23">
        <v>3831</v>
      </c>
    </row>
    <row r="169" spans="1:4" ht="10.5" customHeight="1">
      <c r="A169" s="15"/>
      <c r="B169" s="21" t="s">
        <v>150</v>
      </c>
      <c r="C169" s="22">
        <v>43</v>
      </c>
      <c r="D169" s="23">
        <v>4143</v>
      </c>
    </row>
    <row r="170" spans="1:4" s="4" customFormat="1" ht="18" customHeight="1">
      <c r="A170" s="18"/>
      <c r="B170" s="18" t="s">
        <v>151</v>
      </c>
      <c r="C170" s="22">
        <v>37.06</v>
      </c>
      <c r="D170" s="23">
        <v>2937</v>
      </c>
    </row>
    <row r="171" spans="1:4" s="3" customFormat="1" ht="18" customHeight="1">
      <c r="A171" s="21"/>
      <c r="B171" s="21" t="s">
        <v>152</v>
      </c>
      <c r="C171" s="22">
        <f>SUM(C160:C170)</f>
        <v>420.18</v>
      </c>
      <c r="D171" s="23">
        <f>SUM(D160:D170)</f>
        <v>50275</v>
      </c>
    </row>
    <row r="172" spans="1:4" s="2" customFormat="1" ht="9.75" customHeight="1">
      <c r="A172" s="30" t="s">
        <v>276</v>
      </c>
      <c r="B172" s="36"/>
      <c r="C172" s="37"/>
      <c r="D172" s="38"/>
    </row>
    <row r="173" spans="1:4" s="7" customFormat="1" ht="18" customHeight="1" thickBot="1">
      <c r="A173" s="33" t="s">
        <v>275</v>
      </c>
      <c r="B173" s="42"/>
      <c r="C173" s="43"/>
      <c r="D173" s="44"/>
    </row>
    <row r="174" spans="1:4" ht="18.75" customHeight="1">
      <c r="A174" s="47" t="s">
        <v>273</v>
      </c>
      <c r="B174" s="49" t="s">
        <v>2</v>
      </c>
      <c r="C174" s="45" t="s">
        <v>0</v>
      </c>
      <c r="D174" s="46" t="s">
        <v>1</v>
      </c>
    </row>
    <row r="175" spans="1:4" ht="10.5" customHeight="1">
      <c r="A175" s="47"/>
      <c r="B175" s="47"/>
      <c r="C175" s="11" t="s">
        <v>3</v>
      </c>
      <c r="D175" s="12" t="s">
        <v>4</v>
      </c>
    </row>
    <row r="176" spans="1:4" s="4" customFormat="1" ht="18.75" customHeight="1">
      <c r="A176" s="48"/>
      <c r="B176" s="48"/>
      <c r="C176" s="13"/>
      <c r="D176" s="14" t="s">
        <v>259</v>
      </c>
    </row>
    <row r="177" spans="1:4" ht="18" customHeight="1">
      <c r="A177" s="15" t="s">
        <v>153</v>
      </c>
      <c r="B177" s="15" t="s">
        <v>154</v>
      </c>
      <c r="C177" s="16">
        <v>21.99</v>
      </c>
      <c r="D177" s="17">
        <v>7275</v>
      </c>
    </row>
    <row r="178" spans="1:4" ht="10.5" customHeight="1">
      <c r="A178" s="15"/>
      <c r="B178" s="21" t="s">
        <v>155</v>
      </c>
      <c r="C178" s="22">
        <v>26.73</v>
      </c>
      <c r="D178" s="23">
        <v>5437</v>
      </c>
    </row>
    <row r="179" spans="1:4" ht="10.5" customHeight="1">
      <c r="A179" s="15"/>
      <c r="B179" s="21" t="s">
        <v>156</v>
      </c>
      <c r="C179" s="22">
        <v>14.86</v>
      </c>
      <c r="D179" s="23">
        <v>4775</v>
      </c>
    </row>
    <row r="180" spans="1:4" ht="10.5" customHeight="1">
      <c r="A180" s="15"/>
      <c r="B180" s="21" t="s">
        <v>157</v>
      </c>
      <c r="C180" s="22">
        <v>15.88</v>
      </c>
      <c r="D180" s="23">
        <v>8789</v>
      </c>
    </row>
    <row r="181" spans="1:4" ht="10.5" customHeight="1">
      <c r="A181" s="15"/>
      <c r="B181" s="21" t="s">
        <v>158</v>
      </c>
      <c r="C181" s="22">
        <v>34.57</v>
      </c>
      <c r="D181" s="23">
        <v>5614</v>
      </c>
    </row>
    <row r="182" spans="1:4" ht="10.5" customHeight="1">
      <c r="A182" s="15"/>
      <c r="B182" s="21" t="s">
        <v>159</v>
      </c>
      <c r="C182" s="22">
        <v>34.33</v>
      </c>
      <c r="D182" s="23">
        <v>6406</v>
      </c>
    </row>
    <row r="183" spans="1:4" ht="10.5" customHeight="1">
      <c r="A183" s="15"/>
      <c r="B183" s="21" t="s">
        <v>160</v>
      </c>
      <c r="C183" s="22">
        <v>16.32</v>
      </c>
      <c r="D183" s="23">
        <v>3076</v>
      </c>
    </row>
    <row r="184" spans="1:4" ht="10.5" customHeight="1">
      <c r="A184" s="15"/>
      <c r="B184" s="21" t="s">
        <v>161</v>
      </c>
      <c r="C184" s="22">
        <v>15.38</v>
      </c>
      <c r="D184" s="23">
        <v>12985</v>
      </c>
    </row>
    <row r="185" spans="1:4" s="4" customFormat="1" ht="18" customHeight="1">
      <c r="A185" s="18"/>
      <c r="B185" s="18" t="s">
        <v>162</v>
      </c>
      <c r="C185" s="22">
        <v>56.65</v>
      </c>
      <c r="D185" s="23">
        <v>96174</v>
      </c>
    </row>
    <row r="186" spans="1:4" s="3" customFormat="1" ht="18" customHeight="1">
      <c r="A186" s="21"/>
      <c r="B186" s="21" t="s">
        <v>163</v>
      </c>
      <c r="C186" s="22">
        <f>SUM(C177:C185)</f>
        <v>236.71</v>
      </c>
      <c r="D186" s="23">
        <f>SUM(D177:D185)</f>
        <v>150531</v>
      </c>
    </row>
    <row r="187" spans="1:4" s="2" customFormat="1" ht="18" customHeight="1">
      <c r="A187" s="24" t="s">
        <v>164</v>
      </c>
      <c r="B187" s="24" t="s">
        <v>16</v>
      </c>
      <c r="C187" s="25">
        <f>+C124+C141+C159+C171+C186</f>
        <v>1806.72</v>
      </c>
      <c r="D187" s="26">
        <f>+D124+D141+D159+D171+D186</f>
        <v>342005</v>
      </c>
    </row>
    <row r="188" spans="1:4" s="2" customFormat="1" ht="18" customHeight="1">
      <c r="A188" s="8" t="s">
        <v>165</v>
      </c>
      <c r="B188" s="8"/>
      <c r="C188" s="9"/>
      <c r="D188" s="10"/>
    </row>
    <row r="189" spans="1:4" ht="18" customHeight="1">
      <c r="A189" s="15" t="s">
        <v>166</v>
      </c>
      <c r="B189" s="15" t="s">
        <v>167</v>
      </c>
      <c r="C189" s="16">
        <v>13.03</v>
      </c>
      <c r="D189" s="17">
        <v>2201</v>
      </c>
    </row>
    <row r="190" spans="1:4" ht="10.5" customHeight="1">
      <c r="A190" s="15"/>
      <c r="B190" s="21" t="s">
        <v>168</v>
      </c>
      <c r="C190" s="22">
        <v>36.84</v>
      </c>
      <c r="D190" s="23">
        <v>3476</v>
      </c>
    </row>
    <row r="191" spans="1:4" ht="10.5" customHeight="1">
      <c r="A191" s="15"/>
      <c r="B191" s="21" t="s">
        <v>169</v>
      </c>
      <c r="C191" s="22">
        <v>19.05</v>
      </c>
      <c r="D191" s="23">
        <v>3464</v>
      </c>
    </row>
    <row r="192" spans="1:4" ht="10.5" customHeight="1">
      <c r="A192" s="15"/>
      <c r="B192" s="21" t="s">
        <v>170</v>
      </c>
      <c r="C192" s="22">
        <v>15.91</v>
      </c>
      <c r="D192" s="23">
        <v>1847</v>
      </c>
    </row>
    <row r="193" spans="1:4" ht="10.5" customHeight="1">
      <c r="A193" s="15"/>
      <c r="B193" s="21" t="s">
        <v>171</v>
      </c>
      <c r="C193" s="22">
        <v>5.89</v>
      </c>
      <c r="D193" s="23">
        <v>723</v>
      </c>
    </row>
    <row r="194" spans="1:4" ht="10.5" customHeight="1">
      <c r="A194" s="15"/>
      <c r="B194" s="21" t="s">
        <v>172</v>
      </c>
      <c r="C194" s="22">
        <v>28.47</v>
      </c>
      <c r="D194" s="23">
        <v>12581</v>
      </c>
    </row>
    <row r="195" spans="1:4" ht="10.5" customHeight="1">
      <c r="A195" s="15"/>
      <c r="B195" s="21" t="s">
        <v>173</v>
      </c>
      <c r="C195" s="22">
        <v>9.03</v>
      </c>
      <c r="D195" s="23">
        <v>647</v>
      </c>
    </row>
    <row r="196" spans="1:4" ht="10.5" customHeight="1">
      <c r="A196" s="15"/>
      <c r="B196" s="21" t="s">
        <v>174</v>
      </c>
      <c r="C196" s="22">
        <v>22.91</v>
      </c>
      <c r="D196" s="23">
        <v>4369</v>
      </c>
    </row>
    <row r="197" spans="1:4" ht="10.5" customHeight="1">
      <c r="A197" s="15"/>
      <c r="B197" s="21" t="s">
        <v>175</v>
      </c>
      <c r="C197" s="22">
        <v>19.9</v>
      </c>
      <c r="D197" s="23">
        <v>4642</v>
      </c>
    </row>
    <row r="198" spans="1:4" ht="10.5" customHeight="1">
      <c r="A198" s="15"/>
      <c r="B198" s="21" t="s">
        <v>176</v>
      </c>
      <c r="C198" s="22">
        <v>13.32</v>
      </c>
      <c r="D198" s="23">
        <v>5420</v>
      </c>
    </row>
    <row r="199" spans="1:4" ht="10.5" customHeight="1">
      <c r="A199" s="15"/>
      <c r="B199" s="21" t="s">
        <v>177</v>
      </c>
      <c r="C199" s="22">
        <v>18.8</v>
      </c>
      <c r="D199" s="23">
        <v>2940</v>
      </c>
    </row>
    <row r="200" spans="1:4" ht="10.5" customHeight="1">
      <c r="A200" s="15"/>
      <c r="B200" s="21" t="s">
        <v>178</v>
      </c>
      <c r="C200" s="22">
        <v>11.58</v>
      </c>
      <c r="D200" s="23">
        <v>2380</v>
      </c>
    </row>
    <row r="201" spans="1:4" ht="10.5" customHeight="1">
      <c r="A201" s="15"/>
      <c r="B201" s="21" t="s">
        <v>179</v>
      </c>
      <c r="C201" s="22">
        <v>19.58</v>
      </c>
      <c r="D201" s="23">
        <v>1329</v>
      </c>
    </row>
    <row r="202" spans="1:4" ht="10.5" customHeight="1">
      <c r="A202" s="15"/>
      <c r="B202" s="21" t="s">
        <v>180</v>
      </c>
      <c r="C202" s="22">
        <v>5.01</v>
      </c>
      <c r="D202" s="23">
        <v>449</v>
      </c>
    </row>
    <row r="203" spans="1:4" ht="10.5" customHeight="1">
      <c r="A203" s="15"/>
      <c r="B203" s="21" t="s">
        <v>181</v>
      </c>
      <c r="C203" s="22">
        <v>28.23</v>
      </c>
      <c r="D203" s="23">
        <v>2751</v>
      </c>
    </row>
    <row r="204" spans="1:4" ht="10.5" customHeight="1">
      <c r="A204" s="15"/>
      <c r="B204" s="21" t="s">
        <v>182</v>
      </c>
      <c r="C204" s="22">
        <v>18.3</v>
      </c>
      <c r="D204" s="23">
        <v>1692</v>
      </c>
    </row>
    <row r="205" spans="1:4" ht="10.5" customHeight="1">
      <c r="A205" s="15"/>
      <c r="B205" s="21" t="s">
        <v>183</v>
      </c>
      <c r="C205" s="22">
        <v>5.43</v>
      </c>
      <c r="D205" s="23">
        <v>1383</v>
      </c>
    </row>
    <row r="206" spans="1:4" s="4" customFormat="1" ht="18" customHeight="1">
      <c r="A206" s="18"/>
      <c r="B206" s="18" t="s">
        <v>184</v>
      </c>
      <c r="C206" s="22">
        <v>3.52</v>
      </c>
      <c r="D206" s="23">
        <v>716</v>
      </c>
    </row>
    <row r="207" spans="1:4" s="3" customFormat="1" ht="18" customHeight="1">
      <c r="A207" s="21"/>
      <c r="B207" s="21" t="s">
        <v>10</v>
      </c>
      <c r="C207" s="22">
        <f>SUM(C189:C206)</f>
        <v>294.8</v>
      </c>
      <c r="D207" s="23">
        <f>SUM(D189:D206)</f>
        <v>53010</v>
      </c>
    </row>
    <row r="208" spans="1:4" ht="18" customHeight="1">
      <c r="A208" s="15" t="s">
        <v>185</v>
      </c>
      <c r="B208" s="15" t="s">
        <v>186</v>
      </c>
      <c r="C208" s="16">
        <v>30.36</v>
      </c>
      <c r="D208" s="17">
        <v>2804</v>
      </c>
    </row>
    <row r="209" spans="1:4" ht="10.5" customHeight="1">
      <c r="A209" s="15"/>
      <c r="B209" s="21" t="s">
        <v>187</v>
      </c>
      <c r="C209" s="22">
        <v>42.3</v>
      </c>
      <c r="D209" s="23">
        <v>12464</v>
      </c>
    </row>
    <row r="210" spans="1:4" ht="10.5" customHeight="1">
      <c r="A210" s="15"/>
      <c r="B210" s="21" t="s">
        <v>188</v>
      </c>
      <c r="C210" s="22">
        <v>16.21</v>
      </c>
      <c r="D210" s="23">
        <v>6683</v>
      </c>
    </row>
    <row r="211" spans="1:4" ht="10.5" customHeight="1">
      <c r="A211" s="15"/>
      <c r="B211" s="21" t="s">
        <v>189</v>
      </c>
      <c r="C211" s="22">
        <v>90.26</v>
      </c>
      <c r="D211" s="23">
        <v>2046</v>
      </c>
    </row>
    <row r="212" spans="1:4" ht="10.5" customHeight="1">
      <c r="A212" s="15"/>
      <c r="B212" s="21" t="s">
        <v>190</v>
      </c>
      <c r="C212" s="22">
        <v>24.39</v>
      </c>
      <c r="D212" s="23">
        <v>2704</v>
      </c>
    </row>
    <row r="213" spans="1:4" ht="10.5" customHeight="1">
      <c r="A213" s="15"/>
      <c r="B213" s="21" t="s">
        <v>191</v>
      </c>
      <c r="C213" s="22">
        <v>34.43</v>
      </c>
      <c r="D213" s="23">
        <v>3044</v>
      </c>
    </row>
    <row r="214" spans="1:4" s="2" customFormat="1" ht="9.75" customHeight="1">
      <c r="A214" s="30" t="s">
        <v>276</v>
      </c>
      <c r="B214" s="36"/>
      <c r="C214" s="37"/>
      <c r="D214" s="38"/>
    </row>
    <row r="215" spans="1:4" s="7" customFormat="1" ht="18" customHeight="1" thickBot="1">
      <c r="A215" s="33" t="s">
        <v>275</v>
      </c>
      <c r="B215" s="42"/>
      <c r="C215" s="43"/>
      <c r="D215" s="44"/>
    </row>
    <row r="216" spans="1:4" ht="18.75" customHeight="1">
      <c r="A216" s="47" t="s">
        <v>273</v>
      </c>
      <c r="B216" s="49" t="s">
        <v>2</v>
      </c>
      <c r="C216" s="45" t="s">
        <v>0</v>
      </c>
      <c r="D216" s="46" t="s">
        <v>1</v>
      </c>
    </row>
    <row r="217" spans="1:4" ht="10.5" customHeight="1">
      <c r="A217" s="47"/>
      <c r="B217" s="47"/>
      <c r="C217" s="11" t="s">
        <v>3</v>
      </c>
      <c r="D217" s="12" t="s">
        <v>4</v>
      </c>
    </row>
    <row r="218" spans="1:4" s="4" customFormat="1" ht="18.75" customHeight="1">
      <c r="A218" s="48"/>
      <c r="B218" s="48"/>
      <c r="C218" s="13"/>
      <c r="D218" s="14" t="s">
        <v>259</v>
      </c>
    </row>
    <row r="219" spans="1:4" ht="10.5" customHeight="1">
      <c r="A219" s="15"/>
      <c r="B219" s="21" t="s">
        <v>192</v>
      </c>
      <c r="C219" s="22">
        <v>23.93</v>
      </c>
      <c r="D219" s="23">
        <v>2563</v>
      </c>
    </row>
    <row r="220" spans="1:4" ht="10.5" customHeight="1">
      <c r="A220" s="15"/>
      <c r="B220" s="21" t="s">
        <v>193</v>
      </c>
      <c r="C220" s="22">
        <v>19.65</v>
      </c>
      <c r="D220" s="23">
        <v>2703</v>
      </c>
    </row>
    <row r="221" spans="1:4" ht="10.5" customHeight="1">
      <c r="A221" s="15"/>
      <c r="B221" s="21" t="s">
        <v>194</v>
      </c>
      <c r="C221" s="22">
        <v>26.89</v>
      </c>
      <c r="D221" s="23">
        <v>1523</v>
      </c>
    </row>
    <row r="222" spans="1:4" ht="10.5" customHeight="1">
      <c r="A222" s="15"/>
      <c r="B222" s="21" t="s">
        <v>195</v>
      </c>
      <c r="C222" s="22">
        <v>30.52</v>
      </c>
      <c r="D222" s="23">
        <v>4181</v>
      </c>
    </row>
    <row r="223" spans="1:4" ht="10.5" customHeight="1">
      <c r="A223" s="15"/>
      <c r="B223" s="21" t="s">
        <v>196</v>
      </c>
      <c r="C223" s="22">
        <v>18.5</v>
      </c>
      <c r="D223" s="23">
        <v>1980</v>
      </c>
    </row>
    <row r="224" spans="1:4" ht="10.5" customHeight="1">
      <c r="A224" s="15"/>
      <c r="B224" s="21" t="s">
        <v>197</v>
      </c>
      <c r="C224" s="22">
        <v>25.83</v>
      </c>
      <c r="D224" s="23">
        <v>7370</v>
      </c>
    </row>
    <row r="225" spans="1:4" ht="10.5" customHeight="1">
      <c r="A225" s="15"/>
      <c r="B225" s="21" t="s">
        <v>198</v>
      </c>
      <c r="C225" s="22">
        <v>16.94</v>
      </c>
      <c r="D225" s="23">
        <v>2018</v>
      </c>
    </row>
    <row r="226" spans="1:4" s="4" customFormat="1" ht="17.25" customHeight="1">
      <c r="A226" s="18"/>
      <c r="B226" s="18" t="s">
        <v>199</v>
      </c>
      <c r="C226" s="19">
        <v>48.18</v>
      </c>
      <c r="D226" s="20">
        <v>3142</v>
      </c>
    </row>
    <row r="227" spans="1:4" s="3" customFormat="1" ht="17.25" customHeight="1">
      <c r="A227" s="21"/>
      <c r="B227" s="21" t="s">
        <v>12</v>
      </c>
      <c r="C227" s="22">
        <f>SUM(C208:C226)</f>
        <v>448.38999999999993</v>
      </c>
      <c r="D227" s="23">
        <f>SUM(D208:D226)</f>
        <v>55225</v>
      </c>
    </row>
    <row r="228" spans="1:4" s="2" customFormat="1" ht="17.25" customHeight="1">
      <c r="A228" s="24" t="s">
        <v>200</v>
      </c>
      <c r="B228" s="24" t="s">
        <v>16</v>
      </c>
      <c r="C228" s="25">
        <f>C207+C227</f>
        <v>743.1899999999999</v>
      </c>
      <c r="D228" s="26">
        <f>D207+D227</f>
        <v>108235</v>
      </c>
    </row>
    <row r="229" spans="1:4" s="2" customFormat="1" ht="17.25" customHeight="1">
      <c r="A229" s="8" t="s">
        <v>201</v>
      </c>
      <c r="B229" s="8"/>
      <c r="C229" s="9"/>
      <c r="D229" s="10"/>
    </row>
    <row r="230" spans="1:4" ht="17.25" customHeight="1">
      <c r="A230" s="15" t="s">
        <v>202</v>
      </c>
      <c r="B230" s="15" t="s">
        <v>203</v>
      </c>
      <c r="C230" s="16">
        <v>113.46</v>
      </c>
      <c r="D230" s="17">
        <v>8643</v>
      </c>
    </row>
    <row r="231" spans="1:4" ht="10.5" customHeight="1">
      <c r="A231" s="15"/>
      <c r="B231" s="21" t="s">
        <v>204</v>
      </c>
      <c r="C231" s="22">
        <v>29.24</v>
      </c>
      <c r="D231" s="23">
        <v>8340</v>
      </c>
    </row>
    <row r="232" spans="1:4" ht="10.5" customHeight="1">
      <c r="A232" s="15"/>
      <c r="B232" s="21" t="s">
        <v>205</v>
      </c>
      <c r="C232" s="22">
        <v>37.67</v>
      </c>
      <c r="D232" s="23">
        <v>2223</v>
      </c>
    </row>
    <row r="233" spans="1:4" ht="10.5" customHeight="1">
      <c r="A233" s="15"/>
      <c r="B233" s="21" t="s">
        <v>206</v>
      </c>
      <c r="C233" s="22">
        <v>41.95</v>
      </c>
      <c r="D233" s="23">
        <v>6352</v>
      </c>
    </row>
    <row r="234" spans="1:4" ht="10.5" customHeight="1">
      <c r="A234" s="15"/>
      <c r="B234" s="21" t="s">
        <v>207</v>
      </c>
      <c r="C234" s="22">
        <v>46.33</v>
      </c>
      <c r="D234" s="23">
        <v>9871</v>
      </c>
    </row>
    <row r="235" spans="1:4" ht="10.5" customHeight="1">
      <c r="A235" s="15"/>
      <c r="B235" s="21" t="s">
        <v>208</v>
      </c>
      <c r="C235" s="22">
        <v>49.19</v>
      </c>
      <c r="D235" s="23">
        <v>3175</v>
      </c>
    </row>
    <row r="236" spans="1:4" s="4" customFormat="1" ht="17.25" customHeight="1">
      <c r="A236" s="18"/>
      <c r="B236" s="18" t="s">
        <v>209</v>
      </c>
      <c r="C236" s="19">
        <v>32.62</v>
      </c>
      <c r="D236" s="20">
        <v>19111</v>
      </c>
    </row>
    <row r="237" spans="1:4" s="3" customFormat="1" ht="17.25" customHeight="1">
      <c r="A237" s="21"/>
      <c r="B237" s="21" t="s">
        <v>10</v>
      </c>
      <c r="C237" s="22">
        <f>SUM(C230:C236)</f>
        <v>350.46</v>
      </c>
      <c r="D237" s="23">
        <f>SUM(D230:D236)</f>
        <v>57715</v>
      </c>
    </row>
    <row r="238" spans="1:4" ht="17.25" customHeight="1">
      <c r="A238" s="15" t="s">
        <v>210</v>
      </c>
      <c r="B238" s="15" t="s">
        <v>211</v>
      </c>
      <c r="C238" s="16">
        <v>12.06</v>
      </c>
      <c r="D238" s="17">
        <v>1662</v>
      </c>
    </row>
    <row r="239" spans="1:4" ht="10.5" customHeight="1">
      <c r="A239" s="15"/>
      <c r="B239" s="21" t="s">
        <v>212</v>
      </c>
      <c r="C239" s="22">
        <v>20.41</v>
      </c>
      <c r="D239" s="23">
        <v>8217</v>
      </c>
    </row>
    <row r="240" spans="1:4" ht="10.5" customHeight="1">
      <c r="A240" s="15"/>
      <c r="B240" s="21" t="s">
        <v>213</v>
      </c>
      <c r="C240" s="22">
        <v>12.12</v>
      </c>
      <c r="D240" s="23">
        <v>2573</v>
      </c>
    </row>
    <row r="241" spans="1:4" ht="10.5" customHeight="1">
      <c r="A241" s="15"/>
      <c r="B241" s="21" t="s">
        <v>214</v>
      </c>
      <c r="C241" s="22">
        <v>32.16</v>
      </c>
      <c r="D241" s="23">
        <v>2801</v>
      </c>
    </row>
    <row r="242" spans="1:4" ht="10.5" customHeight="1">
      <c r="A242" s="15"/>
      <c r="B242" s="21" t="s">
        <v>215</v>
      </c>
      <c r="C242" s="22">
        <v>17.83</v>
      </c>
      <c r="D242" s="23">
        <v>1430</v>
      </c>
    </row>
    <row r="243" spans="1:4" ht="10.5" customHeight="1">
      <c r="A243" s="15"/>
      <c r="B243" s="21" t="s">
        <v>216</v>
      </c>
      <c r="C243" s="22">
        <v>60.71</v>
      </c>
      <c r="D243" s="23">
        <v>13537</v>
      </c>
    </row>
    <row r="244" spans="1:4" ht="10.5" customHeight="1">
      <c r="A244" s="15"/>
      <c r="B244" s="21" t="s">
        <v>217</v>
      </c>
      <c r="C244" s="22">
        <v>40.53</v>
      </c>
      <c r="D244" s="23">
        <v>5553</v>
      </c>
    </row>
    <row r="245" spans="1:4" s="4" customFormat="1" ht="17.25" customHeight="1">
      <c r="A245" s="18"/>
      <c r="B245" s="18" t="s">
        <v>218</v>
      </c>
      <c r="C245" s="19">
        <v>17.86</v>
      </c>
      <c r="D245" s="20">
        <v>2017</v>
      </c>
    </row>
    <row r="246" spans="1:4" s="3" customFormat="1" ht="18" customHeight="1">
      <c r="A246" s="21"/>
      <c r="B246" s="21" t="s">
        <v>12</v>
      </c>
      <c r="C246" s="22">
        <f>SUM(C238:C245)</f>
        <v>213.68</v>
      </c>
      <c r="D246" s="23">
        <f>SUM(D238:D245)</f>
        <v>37790</v>
      </c>
    </row>
    <row r="247" spans="1:4" ht="17.25" customHeight="1">
      <c r="A247" s="15" t="s">
        <v>219</v>
      </c>
      <c r="B247" s="15" t="s">
        <v>220</v>
      </c>
      <c r="C247" s="16">
        <v>51.4</v>
      </c>
      <c r="D247" s="17">
        <v>13365</v>
      </c>
    </row>
    <row r="248" spans="1:4" ht="10.5" customHeight="1">
      <c r="A248" s="15"/>
      <c r="B248" s="21" t="s">
        <v>221</v>
      </c>
      <c r="C248" s="22">
        <v>33.47</v>
      </c>
      <c r="D248" s="23">
        <v>4718</v>
      </c>
    </row>
    <row r="249" spans="1:4" ht="10.5" customHeight="1">
      <c r="A249" s="15"/>
      <c r="B249" s="21" t="s">
        <v>222</v>
      </c>
      <c r="C249" s="22">
        <v>35.76</v>
      </c>
      <c r="D249" s="23">
        <v>10503</v>
      </c>
    </row>
    <row r="250" spans="1:4" ht="10.5" customHeight="1">
      <c r="A250" s="15"/>
      <c r="B250" s="21" t="s">
        <v>223</v>
      </c>
      <c r="C250" s="22">
        <v>45.5</v>
      </c>
      <c r="D250" s="23">
        <v>7528</v>
      </c>
    </row>
    <row r="251" spans="1:4" ht="10.5" customHeight="1">
      <c r="A251" s="15"/>
      <c r="B251" s="21" t="s">
        <v>224</v>
      </c>
      <c r="C251" s="22">
        <v>22.91</v>
      </c>
      <c r="D251" s="23">
        <v>7292</v>
      </c>
    </row>
    <row r="252" spans="1:4" ht="10.5" customHeight="1">
      <c r="A252" s="15"/>
      <c r="B252" s="21" t="s">
        <v>225</v>
      </c>
      <c r="C252" s="22">
        <v>16.14</v>
      </c>
      <c r="D252" s="23">
        <v>2822</v>
      </c>
    </row>
    <row r="253" spans="1:4" s="4" customFormat="1" ht="17.25" customHeight="1">
      <c r="A253" s="18"/>
      <c r="B253" s="18" t="s">
        <v>226</v>
      </c>
      <c r="C253" s="19">
        <v>45.36</v>
      </c>
      <c r="D253" s="20">
        <v>8129</v>
      </c>
    </row>
    <row r="254" spans="1:4" s="3" customFormat="1" ht="18" customHeight="1">
      <c r="A254" s="21"/>
      <c r="B254" s="21" t="s">
        <v>14</v>
      </c>
      <c r="C254" s="22">
        <f>SUM(C247:C253)</f>
        <v>250.54000000000002</v>
      </c>
      <c r="D254" s="23">
        <f>SUM(D247:D253)</f>
        <v>54357</v>
      </c>
    </row>
    <row r="255" spans="1:4" s="2" customFormat="1" ht="9.75" customHeight="1">
      <c r="A255" s="30" t="s">
        <v>276</v>
      </c>
      <c r="B255" s="36"/>
      <c r="C255" s="37"/>
      <c r="D255" s="38"/>
    </row>
    <row r="256" spans="1:4" s="7" customFormat="1" ht="17.25" customHeight="1" thickBot="1">
      <c r="A256" s="33" t="s">
        <v>275</v>
      </c>
      <c r="B256" s="33"/>
      <c r="C256" s="34"/>
      <c r="D256" s="35"/>
    </row>
    <row r="257" spans="1:4" ht="18.75" customHeight="1">
      <c r="A257" s="47" t="s">
        <v>273</v>
      </c>
      <c r="B257" s="47" t="s">
        <v>2</v>
      </c>
      <c r="C257" s="11" t="s">
        <v>0</v>
      </c>
      <c r="D257" s="12" t="s">
        <v>1</v>
      </c>
    </row>
    <row r="258" spans="1:4" ht="10.5" customHeight="1">
      <c r="A258" s="47"/>
      <c r="B258" s="47"/>
      <c r="C258" s="11" t="s">
        <v>3</v>
      </c>
      <c r="D258" s="12" t="s">
        <v>4</v>
      </c>
    </row>
    <row r="259" spans="1:4" s="4" customFormat="1" ht="18.75" customHeight="1">
      <c r="A259" s="48"/>
      <c r="B259" s="48"/>
      <c r="C259" s="13"/>
      <c r="D259" s="14" t="s">
        <v>259</v>
      </c>
    </row>
    <row r="260" spans="1:4" ht="18" customHeight="1">
      <c r="A260" s="15" t="s">
        <v>227</v>
      </c>
      <c r="B260" s="15" t="s">
        <v>228</v>
      </c>
      <c r="C260" s="16">
        <v>26.89</v>
      </c>
      <c r="D260" s="17">
        <v>309</v>
      </c>
    </row>
    <row r="261" spans="1:4" ht="10.5" customHeight="1">
      <c r="A261" s="15"/>
      <c r="B261" s="21" t="s">
        <v>229</v>
      </c>
      <c r="C261" s="22">
        <v>14.76</v>
      </c>
      <c r="D261" s="23">
        <v>1257</v>
      </c>
    </row>
    <row r="262" spans="1:4" ht="10.5" customHeight="1">
      <c r="A262" s="15"/>
      <c r="B262" s="21" t="s">
        <v>230</v>
      </c>
      <c r="C262" s="22">
        <v>103.1</v>
      </c>
      <c r="D262" s="23">
        <v>296</v>
      </c>
    </row>
    <row r="263" spans="1:4" ht="10.5" customHeight="1">
      <c r="A263" s="15"/>
      <c r="B263" s="21" t="s">
        <v>231</v>
      </c>
      <c r="C263" s="22">
        <v>22.59</v>
      </c>
      <c r="D263" s="23">
        <v>934</v>
      </c>
    </row>
    <row r="264" spans="1:4" ht="10.5" customHeight="1">
      <c r="A264" s="15"/>
      <c r="B264" s="21" t="s">
        <v>232</v>
      </c>
      <c r="C264" s="22">
        <v>10.46</v>
      </c>
      <c r="D264" s="23">
        <v>1470</v>
      </c>
    </row>
    <row r="265" spans="1:4" ht="10.5" customHeight="1">
      <c r="A265" s="15"/>
      <c r="B265" s="21" t="s">
        <v>233</v>
      </c>
      <c r="C265" s="22">
        <v>101.21</v>
      </c>
      <c r="D265" s="23">
        <v>463</v>
      </c>
    </row>
    <row r="266" spans="1:4" ht="10.5" customHeight="1">
      <c r="A266" s="15"/>
      <c r="B266" s="21" t="s">
        <v>234</v>
      </c>
      <c r="C266" s="22">
        <v>165.98</v>
      </c>
      <c r="D266" s="23">
        <v>1151</v>
      </c>
    </row>
    <row r="267" spans="1:4" ht="10.5" customHeight="1">
      <c r="A267" s="15"/>
      <c r="B267" s="21" t="s">
        <v>235</v>
      </c>
      <c r="C267" s="22">
        <v>27.96</v>
      </c>
      <c r="D267" s="23">
        <v>436</v>
      </c>
    </row>
    <row r="268" spans="1:4" ht="10.5" customHeight="1">
      <c r="A268" s="15"/>
      <c r="B268" s="21" t="s">
        <v>236</v>
      </c>
      <c r="C268" s="22">
        <v>52.22</v>
      </c>
      <c r="D268" s="23">
        <v>426</v>
      </c>
    </row>
    <row r="269" spans="1:4" ht="10.5" customHeight="1">
      <c r="A269" s="15"/>
      <c r="B269" s="21" t="s">
        <v>237</v>
      </c>
      <c r="C269" s="22">
        <v>10.13</v>
      </c>
      <c r="D269" s="23">
        <v>1556</v>
      </c>
    </row>
    <row r="270" spans="1:4" ht="10.5" customHeight="1">
      <c r="A270" s="15"/>
      <c r="B270" s="21" t="s">
        <v>238</v>
      </c>
      <c r="C270" s="22">
        <v>61.2</v>
      </c>
      <c r="D270" s="23">
        <v>684</v>
      </c>
    </row>
    <row r="271" spans="1:4" ht="10.5" customHeight="1">
      <c r="A271" s="15"/>
      <c r="B271" s="21" t="s">
        <v>239</v>
      </c>
      <c r="C271" s="22">
        <v>69.11</v>
      </c>
      <c r="D271" s="23">
        <v>11431</v>
      </c>
    </row>
    <row r="272" spans="1:4" ht="10.5" customHeight="1">
      <c r="A272" s="15"/>
      <c r="B272" s="21" t="s">
        <v>240</v>
      </c>
      <c r="C272" s="22">
        <v>31.25</v>
      </c>
      <c r="D272" s="23">
        <v>1747</v>
      </c>
    </row>
    <row r="273" spans="1:4" ht="10.5" customHeight="1">
      <c r="A273" s="15"/>
      <c r="B273" s="21" t="s">
        <v>241</v>
      </c>
      <c r="C273" s="22">
        <v>67.85</v>
      </c>
      <c r="D273" s="23">
        <v>4548</v>
      </c>
    </row>
    <row r="274" spans="1:4" ht="10.5" customHeight="1">
      <c r="A274" s="15"/>
      <c r="B274" s="21" t="s">
        <v>242</v>
      </c>
      <c r="C274" s="22">
        <v>21.76</v>
      </c>
      <c r="D274" s="23">
        <v>1637</v>
      </c>
    </row>
    <row r="275" spans="1:4" ht="10.5" customHeight="1">
      <c r="A275" s="15"/>
      <c r="B275" s="21" t="s">
        <v>243</v>
      </c>
      <c r="C275" s="22">
        <v>47.92</v>
      </c>
      <c r="D275" s="23">
        <v>4389</v>
      </c>
    </row>
    <row r="276" spans="1:4" ht="10.5" customHeight="1">
      <c r="A276" s="15"/>
      <c r="B276" s="21" t="s">
        <v>244</v>
      </c>
      <c r="C276" s="22">
        <v>27.95</v>
      </c>
      <c r="D276" s="23">
        <v>2179</v>
      </c>
    </row>
    <row r="277" spans="1:4" ht="10.5" customHeight="1">
      <c r="A277" s="15"/>
      <c r="B277" s="21" t="s">
        <v>245</v>
      </c>
      <c r="C277" s="22">
        <v>72.47</v>
      </c>
      <c r="D277" s="23">
        <v>11473</v>
      </c>
    </row>
    <row r="278" spans="1:4" ht="10.5" customHeight="1">
      <c r="A278" s="15"/>
      <c r="B278" s="21" t="s">
        <v>246</v>
      </c>
      <c r="C278" s="22">
        <v>125.11</v>
      </c>
      <c r="D278" s="23">
        <v>411</v>
      </c>
    </row>
    <row r="279" spans="1:4" ht="10.5" customHeight="1">
      <c r="A279" s="15"/>
      <c r="B279" s="21" t="s">
        <v>247</v>
      </c>
      <c r="C279" s="22">
        <v>85.19</v>
      </c>
      <c r="D279" s="23">
        <v>441</v>
      </c>
    </row>
    <row r="280" spans="1:4" ht="10.5" customHeight="1">
      <c r="A280" s="15"/>
      <c r="B280" s="21" t="s">
        <v>248</v>
      </c>
      <c r="C280" s="22">
        <v>28.82</v>
      </c>
      <c r="D280" s="23">
        <v>1815</v>
      </c>
    </row>
    <row r="281" spans="1:4" ht="10.5" customHeight="1">
      <c r="A281" s="15"/>
      <c r="B281" s="21" t="s">
        <v>249</v>
      </c>
      <c r="C281" s="22">
        <v>1.58</v>
      </c>
      <c r="D281" s="23">
        <v>1511</v>
      </c>
    </row>
    <row r="282" spans="1:4" ht="10.5" customHeight="1">
      <c r="A282" s="15"/>
      <c r="B282" s="21" t="s">
        <v>250</v>
      </c>
      <c r="C282" s="22">
        <v>53.85</v>
      </c>
      <c r="D282" s="23">
        <v>908</v>
      </c>
    </row>
    <row r="283" spans="1:4" s="4" customFormat="1" ht="18" customHeight="1">
      <c r="A283" s="18"/>
      <c r="B283" s="18" t="s">
        <v>251</v>
      </c>
      <c r="C283" s="19">
        <v>37.57</v>
      </c>
      <c r="D283" s="20">
        <v>1289</v>
      </c>
    </row>
    <row r="284" spans="1:4" s="3" customFormat="1" ht="18" customHeight="1">
      <c r="A284" s="21"/>
      <c r="B284" s="21" t="s">
        <v>152</v>
      </c>
      <c r="C284" s="22">
        <f>SUM(C260:C283)</f>
        <v>1266.9299999999998</v>
      </c>
      <c r="D284" s="23">
        <f>SUM(D260:D283)</f>
        <v>52761</v>
      </c>
    </row>
    <row r="285" spans="1:4" ht="18" customHeight="1">
      <c r="A285" s="15" t="s">
        <v>252</v>
      </c>
      <c r="B285" s="15" t="s">
        <v>253</v>
      </c>
      <c r="C285" s="16">
        <v>56.78</v>
      </c>
      <c r="D285" s="17">
        <v>17523</v>
      </c>
    </row>
    <row r="286" spans="1:4" ht="10.5" customHeight="1">
      <c r="A286" s="15"/>
      <c r="B286" s="21" t="s">
        <v>254</v>
      </c>
      <c r="C286" s="22">
        <v>29.49</v>
      </c>
      <c r="D286" s="23">
        <v>14095</v>
      </c>
    </row>
    <row r="287" spans="1:4" ht="10.5" customHeight="1">
      <c r="A287" s="15"/>
      <c r="B287" s="21" t="s">
        <v>255</v>
      </c>
      <c r="C287" s="22">
        <v>38.23</v>
      </c>
      <c r="D287" s="23">
        <v>50494</v>
      </c>
    </row>
    <row r="288" spans="1:4" ht="10.5" customHeight="1">
      <c r="A288" s="15"/>
      <c r="B288" s="21" t="s">
        <v>256</v>
      </c>
      <c r="C288" s="22">
        <v>15.92</v>
      </c>
      <c r="D288" s="23">
        <v>5054</v>
      </c>
    </row>
    <row r="289" spans="1:4" s="4" customFormat="1" ht="18" customHeight="1">
      <c r="A289" s="18"/>
      <c r="B289" s="18" t="s">
        <v>257</v>
      </c>
      <c r="C289" s="19">
        <v>51.19</v>
      </c>
      <c r="D289" s="20">
        <v>3920</v>
      </c>
    </row>
    <row r="290" spans="1:4" s="3" customFormat="1" ht="18" customHeight="1">
      <c r="A290" s="21"/>
      <c r="B290" s="21" t="s">
        <v>163</v>
      </c>
      <c r="C290" s="22">
        <f>SUM(C285:C289)</f>
        <v>191.60999999999999</v>
      </c>
      <c r="D290" s="23">
        <f>SUM(D285:D289)</f>
        <v>91086</v>
      </c>
    </row>
    <row r="291" spans="1:4" s="2" customFormat="1" ht="18" customHeight="1" thickBot="1">
      <c r="A291" s="39" t="s">
        <v>258</v>
      </c>
      <c r="B291" s="39" t="s">
        <v>16</v>
      </c>
      <c r="C291" s="40">
        <f>+C237+C246+C254+C284+C290</f>
        <v>2273.22</v>
      </c>
      <c r="D291" s="41">
        <f>+D290+D284+D254+D237+D246</f>
        <v>293709</v>
      </c>
    </row>
    <row r="292" spans="1:4" ht="8.25" customHeight="1">
      <c r="A292" s="15"/>
      <c r="B292" s="15"/>
      <c r="C292" s="16"/>
      <c r="D292" s="17"/>
    </row>
    <row r="293" spans="1:4" ht="10.5" customHeight="1">
      <c r="A293" s="21" t="s">
        <v>267</v>
      </c>
      <c r="B293" s="15"/>
      <c r="C293" s="16"/>
      <c r="D293" s="17"/>
    </row>
    <row r="294" spans="1:4" ht="10.5" customHeight="1">
      <c r="A294" s="21" t="s">
        <v>272</v>
      </c>
      <c r="B294" s="21"/>
      <c r="C294" s="22"/>
      <c r="D294" s="17"/>
    </row>
    <row r="295" spans="1:4" ht="10.5" customHeight="1">
      <c r="A295" s="21" t="s">
        <v>271</v>
      </c>
      <c r="B295" s="21"/>
      <c r="C295" s="22"/>
      <c r="D295" s="17"/>
    </row>
    <row r="296" spans="1:4" ht="10.5" customHeight="1">
      <c r="A296" s="21" t="s">
        <v>270</v>
      </c>
      <c r="B296" s="21"/>
      <c r="C296" s="22"/>
      <c r="D296" s="17"/>
    </row>
    <row r="297" spans="1:4" ht="10.5" customHeight="1">
      <c r="A297" s="21" t="s">
        <v>269</v>
      </c>
      <c r="B297" s="21"/>
      <c r="C297" s="22"/>
      <c r="D297" s="17"/>
    </row>
    <row r="298" spans="1:4" ht="10.5" customHeight="1">
      <c r="A298" s="21" t="s">
        <v>268</v>
      </c>
      <c r="B298" s="21"/>
      <c r="C298" s="22"/>
      <c r="D298" s="17"/>
    </row>
    <row r="299" ht="9" customHeight="1"/>
  </sheetData>
  <mergeCells count="14">
    <mergeCell ref="A257:A259"/>
    <mergeCell ref="B257:B259"/>
    <mergeCell ref="A174:A176"/>
    <mergeCell ref="B174:B176"/>
    <mergeCell ref="A216:A218"/>
    <mergeCell ref="B216:B218"/>
    <mergeCell ref="A87:A89"/>
    <mergeCell ref="B87:B89"/>
    <mergeCell ref="A130:A132"/>
    <mergeCell ref="B130:B132"/>
    <mergeCell ref="A3:A5"/>
    <mergeCell ref="B3:B5"/>
    <mergeCell ref="A43:A45"/>
    <mergeCell ref="B43:B45"/>
  </mergeCells>
  <printOptions/>
  <pageMargins left="0.5905511811023623" right="1.3779527559055118" top="0.5905511811023623" bottom="1.9291338582677167" header="0.5118110236220472" footer="0.5118110236220472"/>
  <pageSetup horizontalDpi="300" verticalDpi="300" orientation="portrait" paperSize="7" r:id="rId1"/>
  <rowBreaks count="3" manualBreakCount="3">
    <brk id="40" max="255" man="1"/>
    <brk id="84" max="255" man="1"/>
    <brk id="32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 COMPRESI NELLE U.S.L.</dc:title>
  <dc:subject/>
  <dc:creator>Servizio Autonomo Statistica</dc:creator>
  <cp:keywords/>
  <dc:description/>
  <cp:lastModifiedBy>Lapel-E</cp:lastModifiedBy>
  <cp:lastPrinted>2005-05-24T11:44:18Z</cp:lastPrinted>
  <dcterms:created xsi:type="dcterms:W3CDTF">1998-06-24T10:02:20Z</dcterms:created>
  <dcterms:modified xsi:type="dcterms:W3CDTF">2005-05-24T11:45:27Z</dcterms:modified>
  <cp:category/>
  <cp:version/>
  <cp:contentType/>
  <cp:contentStatus/>
</cp:coreProperties>
</file>