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63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<sst xmlns="http://schemas.openxmlformats.org/spreadsheetml/2006/main" count="26" uniqueCount="19">
  <si>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PORDENONE</t>
  </si>
  <si>
    <t>UDINE</t>
  </si>
  <si>
    <t>GORIZIA</t>
  </si>
  <si>
    <t>TRIESTE</t>
  </si>
  <si>
    <t>FASCE D'ETA'</t>
  </si>
  <si>
    <t>VALORI ASSOLUTI</t>
  </si>
  <si>
    <t>3 - 5</t>
  </si>
  <si>
    <t>6 - 10</t>
  </si>
  <si>
    <t>11 - 13</t>
  </si>
  <si>
    <t>14 - 18</t>
  </si>
  <si>
    <t>VALORI % SUL TOTALE DELLA POPOLAZIONE RESIDENTE</t>
  </si>
  <si>
    <t>Totale popolaz. residente</t>
  </si>
  <si>
    <t>Totale 0 - 18</t>
  </si>
  <si>
    <t>Friuli Venezia Giulia</t>
  </si>
  <si>
    <t>Fonte: Anagrafi comunali; dati provvisori.</t>
  </si>
  <si>
    <t xml:space="preserve">         lati dai medesimi Comuni nei modelli P2, compilati in epoca successiva.</t>
  </si>
  <si>
    <t>Nota. I dati derivano dai conteggi, effettuati dai Comuni, degli iscritti nelle anagrafi al 31 dicembre 2002 e 2003. Possono non corrispondere quindi ai risultati dei "bilanci demografici" calco-</t>
  </si>
  <si>
    <t>0 - 2</t>
  </si>
  <si>
    <t>Tav. 2.4 - POPOLAZIONE  RESIDENTE  IN  ETA' SCOLASTICA, PER FASCE D'ETA' E PER PROVINCIA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</si>
</sst>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_-* #,##0.0_-;\-* #,##0.0_-;_-* &quot;-&quot;_-;_-@_-"/>
    <numFmt numFmtId="167" formatCode="0.000_)"/>
    <numFmt numFmtId="168" formatCode="_-* #,##0.00_-;\-* #,##0.0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41" fontId="6" fillId="0" borderId="0" xfId="16" applyFont="1" applyBorder="1" applyAlignment="1" applyProtection="1">
      <alignment vertical="top"/>
      <protection/>
    </xf>
    <xf numFmtId="164" fontId="5" fillId="0" borderId="0" xfId="0" applyFont="1" applyAlignment="1" applyProtection="1" quotePrefix="1">
      <alignment horizontal="left"/>
      <protection/>
    </xf>
    <xf numFmtId="164" fontId="5" fillId="0" borderId="0" xfId="0" applyFont="1" applyAlignment="1" applyProtection="1" quotePrefix="1">
      <alignment horizontal="left" vertical="center"/>
      <protection/>
    </xf>
    <xf numFmtId="164" fontId="7" fillId="0" borderId="0" xfId="0" applyFont="1" applyAlignment="1">
      <alignment/>
    </xf>
    <xf numFmtId="164" fontId="7" fillId="0" borderId="0" xfId="0" applyFont="1" applyBorder="1" applyAlignment="1">
      <alignment vertical="center"/>
    </xf>
    <xf numFmtId="164" fontId="7" fillId="0" borderId="1" xfId="0" applyFont="1" applyBorder="1" applyAlignment="1" applyProtection="1" quotePrefix="1">
      <alignment horizontal="centerContinuous" vertical="center"/>
      <protection/>
    </xf>
    <xf numFmtId="164" fontId="6" fillId="0" borderId="0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41" fontId="7" fillId="0" borderId="0" xfId="16" applyFont="1" applyBorder="1" applyAlignment="1" applyProtection="1">
      <alignment vertical="center"/>
      <protection/>
    </xf>
    <xf numFmtId="164" fontId="7" fillId="0" borderId="0" xfId="0" applyFont="1" applyBorder="1" applyAlignment="1">
      <alignment horizontal="center" vertical="center"/>
    </xf>
    <xf numFmtId="41" fontId="7" fillId="0" borderId="0" xfId="16" applyFont="1" applyBorder="1" applyAlignment="1" applyProtection="1" quotePrefix="1">
      <alignment horizontal="righ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41" fontId="6" fillId="0" borderId="0" xfId="16" applyFont="1" applyBorder="1" applyAlignment="1" applyProtection="1">
      <alignment vertical="center"/>
      <protection/>
    </xf>
    <xf numFmtId="41" fontId="6" fillId="0" borderId="0" xfId="16" applyFont="1" applyBorder="1" applyAlignment="1">
      <alignment vertical="center"/>
    </xf>
    <xf numFmtId="164" fontId="6" fillId="0" borderId="0" xfId="0" applyFont="1" applyBorder="1" applyAlignment="1" applyProtection="1">
      <alignment horizontal="left" vertical="top"/>
      <protection/>
    </xf>
    <xf numFmtId="164" fontId="7" fillId="0" borderId="0" xfId="0" applyFont="1" applyBorder="1" applyAlignment="1">
      <alignment vertical="top"/>
    </xf>
    <xf numFmtId="166" fontId="7" fillId="0" borderId="0" xfId="16" applyNumberFormat="1" applyFont="1" applyBorder="1" applyAlignment="1" applyProtection="1">
      <alignment vertical="center"/>
      <protection/>
    </xf>
    <xf numFmtId="166" fontId="6" fillId="0" borderId="0" xfId="16" applyNumberFormat="1" applyFont="1" applyBorder="1" applyAlignment="1" applyProtection="1">
      <alignment vertical="center"/>
      <protection/>
    </xf>
    <xf numFmtId="41" fontId="7" fillId="0" borderId="0" xfId="16" applyFont="1" applyBorder="1" applyAlignment="1">
      <alignment/>
    </xf>
    <xf numFmtId="41" fontId="7" fillId="0" borderId="0" xfId="16" applyFont="1" applyBorder="1" applyAlignment="1" applyProtection="1">
      <alignment/>
      <protection/>
    </xf>
    <xf numFmtId="164" fontId="7" fillId="0" borderId="0" xfId="0" applyFont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Alignment="1" quotePrefix="1">
      <alignment horizontal="left"/>
    </xf>
    <xf numFmtId="164" fontId="7" fillId="0" borderId="1" xfId="0" applyFont="1" applyBorder="1" applyAlignment="1">
      <alignment horizontal="center" vertical="center"/>
    </xf>
    <xf numFmtId="164" fontId="6" fillId="0" borderId="2" xfId="0" applyFont="1" applyBorder="1" applyAlignment="1" applyProtection="1">
      <alignment horizontal="left" vertical="top"/>
      <protection/>
    </xf>
    <xf numFmtId="166" fontId="6" fillId="0" borderId="2" xfId="16" applyNumberFormat="1" applyFont="1" applyBorder="1" applyAlignment="1" applyProtection="1">
      <alignment vertical="top"/>
      <protection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 applyProtection="1">
      <alignment horizontal="centerContinuous" vertical="center"/>
      <protection/>
    </xf>
    <xf numFmtId="164" fontId="7" fillId="0" borderId="0" xfId="0" applyFont="1" applyBorder="1" applyAlignment="1">
      <alignment horizontal="centerContinuous" vertical="center"/>
    </xf>
    <xf numFmtId="164" fontId="7" fillId="0" borderId="0" xfId="0" applyFont="1" applyBorder="1" applyAlignment="1" applyProtection="1">
      <alignment horizontal="center" vertical="center"/>
      <protection/>
    </xf>
    <xf numFmtId="164" fontId="8" fillId="0" borderId="2" xfId="0" applyFont="1" applyBorder="1" applyAlignment="1" applyProtection="1" quotePrefix="1">
      <alignment horizontal="left" vertical="top"/>
      <protection/>
    </xf>
    <xf numFmtId="164" fontId="9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23" sqref="A1:K23"/>
    </sheetView>
  </sheetViews>
  <sheetFormatPr defaultColWidth="6.625" defaultRowHeight="12.75"/>
  <cols>
    <col min="1" max="1" width="17.625" style="4" customWidth="1"/>
    <col min="2" max="11" width="8.125" style="4" customWidth="1"/>
    <col min="12" max="16384" width="6.625" style="4" customWidth="1"/>
  </cols>
  <sheetData>
    <row r="1" spans="1:11" ht="18" customHeight="1" thickBot="1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28.5" customHeight="1">
      <c r="A2" s="27" t="s">
        <v>4</v>
      </c>
      <c r="B2" s="28" t="s">
        <v>0</v>
      </c>
      <c r="C2" s="29"/>
      <c r="D2" s="28" t="s">
        <v>1</v>
      </c>
      <c r="E2" s="29"/>
      <c r="F2" s="30" t="s">
        <v>2</v>
      </c>
      <c r="G2" s="30"/>
      <c r="H2" s="28" t="s">
        <v>3</v>
      </c>
      <c r="I2" s="29"/>
      <c r="J2" s="28" t="s">
        <v>13</v>
      </c>
      <c r="K2" s="29"/>
    </row>
    <row r="3" spans="1:11" s="5" customFormat="1" ht="22.5" customHeight="1">
      <c r="A3" s="24"/>
      <c r="B3" s="6">
        <v>2002</v>
      </c>
      <c r="C3" s="6">
        <v>2003</v>
      </c>
      <c r="D3" s="6">
        <v>2002</v>
      </c>
      <c r="E3" s="6">
        <v>2003</v>
      </c>
      <c r="F3" s="6">
        <v>2002</v>
      </c>
      <c r="G3" s="6">
        <v>2003</v>
      </c>
      <c r="H3" s="6">
        <v>2002</v>
      </c>
      <c r="I3" s="6">
        <v>2003</v>
      </c>
      <c r="J3" s="6">
        <v>2002</v>
      </c>
      <c r="K3" s="6">
        <v>2003</v>
      </c>
    </row>
    <row r="4" spans="1:22" s="5" customFormat="1" ht="18" customHeight="1">
      <c r="A4" s="7" t="s">
        <v>5</v>
      </c>
      <c r="B4" s="8"/>
      <c r="C4" s="8"/>
      <c r="D4" s="8"/>
      <c r="E4" s="8"/>
      <c r="F4" s="8"/>
      <c r="G4" s="8"/>
      <c r="H4" s="9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5" customFormat="1" ht="10.5" customHeight="1">
      <c r="A5" s="10" t="s">
        <v>17</v>
      </c>
      <c r="B5" s="9">
        <v>7908</v>
      </c>
      <c r="C5" s="9">
        <v>8051</v>
      </c>
      <c r="D5" s="9">
        <v>12643</v>
      </c>
      <c r="E5" s="9">
        <v>12743</v>
      </c>
      <c r="F5" s="9">
        <v>3352</v>
      </c>
      <c r="G5" s="9">
        <v>3371</v>
      </c>
      <c r="H5" s="9">
        <v>5055</v>
      </c>
      <c r="I5" s="9">
        <v>4969</v>
      </c>
      <c r="J5" s="9">
        <v>28958</v>
      </c>
      <c r="K5" s="9">
        <f>+C5+E5+G5+I5</f>
        <v>29134</v>
      </c>
      <c r="L5" s="9"/>
      <c r="M5" s="9"/>
      <c r="N5" s="9"/>
      <c r="O5" s="9"/>
      <c r="P5" s="9"/>
      <c r="Q5" s="8"/>
      <c r="R5" s="8"/>
      <c r="S5" s="8"/>
      <c r="T5" s="8"/>
      <c r="U5" s="8"/>
      <c r="V5" s="8"/>
    </row>
    <row r="6" spans="1:22" s="5" customFormat="1" ht="10.5" customHeight="1">
      <c r="A6" s="10" t="s">
        <v>6</v>
      </c>
      <c r="B6" s="9">
        <v>7382</v>
      </c>
      <c r="C6" s="9">
        <v>7767</v>
      </c>
      <c r="D6" s="9">
        <v>12351</v>
      </c>
      <c r="E6" s="9">
        <v>12735</v>
      </c>
      <c r="F6" s="9">
        <v>3134</v>
      </c>
      <c r="G6" s="9">
        <v>3248</v>
      </c>
      <c r="H6" s="9">
        <v>4947</v>
      </c>
      <c r="I6" s="9">
        <v>5069</v>
      </c>
      <c r="J6" s="9">
        <v>27814</v>
      </c>
      <c r="K6" s="9">
        <f>+C6+E6+G6+I6</f>
        <v>28819</v>
      </c>
      <c r="L6" s="9"/>
      <c r="M6" s="9"/>
      <c r="N6" s="9"/>
      <c r="O6" s="9"/>
      <c r="P6" s="9"/>
      <c r="Q6" s="8"/>
      <c r="R6" s="8"/>
      <c r="S6" s="8"/>
      <c r="T6" s="8"/>
      <c r="U6" s="8"/>
      <c r="V6" s="8"/>
    </row>
    <row r="7" spans="1:22" s="5" customFormat="1" ht="10.5" customHeight="1">
      <c r="A7" s="10" t="s">
        <v>7</v>
      </c>
      <c r="B7" s="9">
        <v>11845</v>
      </c>
      <c r="C7" s="9">
        <v>11887</v>
      </c>
      <c r="D7" s="9">
        <v>20011</v>
      </c>
      <c r="E7" s="9">
        <v>20036</v>
      </c>
      <c r="F7" s="9">
        <v>5093</v>
      </c>
      <c r="G7" s="9">
        <v>5150</v>
      </c>
      <c r="H7" s="9">
        <v>8385</v>
      </c>
      <c r="I7" s="9">
        <v>8284</v>
      </c>
      <c r="J7" s="9">
        <v>45334</v>
      </c>
      <c r="K7" s="9">
        <f>+C7+E7+G7+I7</f>
        <v>45357</v>
      </c>
      <c r="L7" s="9"/>
      <c r="M7" s="9"/>
      <c r="N7" s="9"/>
      <c r="O7" s="9"/>
      <c r="P7" s="9"/>
      <c r="Q7" s="8"/>
      <c r="R7" s="8"/>
      <c r="S7" s="8"/>
      <c r="T7" s="8"/>
      <c r="U7" s="8"/>
      <c r="V7" s="8"/>
    </row>
    <row r="8" spans="1:22" s="5" customFormat="1" ht="10.5" customHeight="1">
      <c r="A8" s="10" t="s">
        <v>8</v>
      </c>
      <c r="B8" s="9">
        <v>7148</v>
      </c>
      <c r="C8" s="9">
        <v>7353</v>
      </c>
      <c r="D8" s="9">
        <v>12313</v>
      </c>
      <c r="E8" s="9">
        <v>12519</v>
      </c>
      <c r="F8" s="11">
        <v>3083</v>
      </c>
      <c r="G8" s="11">
        <v>3121</v>
      </c>
      <c r="H8" s="9">
        <v>5111</v>
      </c>
      <c r="I8" s="9">
        <v>5254</v>
      </c>
      <c r="J8" s="9">
        <v>27655</v>
      </c>
      <c r="K8" s="9">
        <f>+C8+E8+G8+I8</f>
        <v>28247</v>
      </c>
      <c r="L8" s="9"/>
      <c r="M8" s="9"/>
      <c r="N8" s="9"/>
      <c r="O8" s="9"/>
      <c r="P8" s="9"/>
      <c r="Q8" s="8"/>
      <c r="R8" s="8"/>
      <c r="S8" s="8"/>
      <c r="T8" s="8"/>
      <c r="U8" s="8"/>
      <c r="V8" s="8"/>
    </row>
    <row r="9" spans="1:22" s="5" customFormat="1" ht="10.5" customHeight="1">
      <c r="A9" s="10" t="s">
        <v>9</v>
      </c>
      <c r="B9" s="9">
        <v>11884</v>
      </c>
      <c r="C9" s="9">
        <v>11961</v>
      </c>
      <c r="D9" s="9">
        <v>20915</v>
      </c>
      <c r="E9" s="9">
        <v>20710</v>
      </c>
      <c r="F9" s="9">
        <v>4618</v>
      </c>
      <c r="G9" s="9">
        <v>4726</v>
      </c>
      <c r="H9" s="9">
        <v>9305</v>
      </c>
      <c r="I9" s="9">
        <v>8065</v>
      </c>
      <c r="J9" s="9">
        <v>46722</v>
      </c>
      <c r="K9" s="9">
        <f>+C9+E9+G9+I9</f>
        <v>45462</v>
      </c>
      <c r="L9" s="9"/>
      <c r="M9" s="9"/>
      <c r="N9" s="9"/>
      <c r="O9" s="9"/>
      <c r="P9" s="9"/>
      <c r="Q9" s="8"/>
      <c r="R9" s="8"/>
      <c r="S9" s="8"/>
      <c r="T9" s="8"/>
      <c r="U9" s="8"/>
      <c r="V9" s="8"/>
    </row>
    <row r="10" spans="1:22" s="7" customFormat="1" ht="22.5" customHeight="1">
      <c r="A10" s="12" t="s">
        <v>12</v>
      </c>
      <c r="B10" s="13">
        <v>46167</v>
      </c>
      <c r="C10" s="13">
        <f>SUM(C5:C9)</f>
        <v>47019</v>
      </c>
      <c r="D10" s="13">
        <v>78233</v>
      </c>
      <c r="E10" s="13">
        <f>SUM(E5:E9)</f>
        <v>78743</v>
      </c>
      <c r="F10" s="13">
        <v>19280</v>
      </c>
      <c r="G10" s="13">
        <f>SUM(G5:G9)</f>
        <v>19616</v>
      </c>
      <c r="H10" s="13">
        <v>32803</v>
      </c>
      <c r="I10" s="13">
        <f>SUM(I5:I9)</f>
        <v>31641</v>
      </c>
      <c r="J10" s="13">
        <v>176483</v>
      </c>
      <c r="K10" s="13">
        <f>SUM(K5:K9)</f>
        <v>177019</v>
      </c>
      <c r="L10" s="13"/>
      <c r="M10" s="13"/>
      <c r="N10" s="13"/>
      <c r="O10" s="13"/>
      <c r="P10" s="13"/>
      <c r="Q10" s="14"/>
      <c r="R10" s="14"/>
      <c r="S10" s="14"/>
      <c r="T10" s="14"/>
      <c r="U10" s="14"/>
      <c r="V10" s="14"/>
    </row>
    <row r="11" spans="1:11" s="16" customFormat="1" ht="21.75" customHeight="1">
      <c r="A11" s="15" t="s">
        <v>11</v>
      </c>
      <c r="B11" s="1">
        <v>289540</v>
      </c>
      <c r="C11" s="1">
        <v>293709</v>
      </c>
      <c r="D11" s="1">
        <v>523548</v>
      </c>
      <c r="E11" s="1">
        <v>526144</v>
      </c>
      <c r="F11" s="1">
        <v>139521</v>
      </c>
      <c r="G11" s="1">
        <v>140242</v>
      </c>
      <c r="H11" s="1">
        <v>243903</v>
      </c>
      <c r="I11" s="1">
        <v>242620</v>
      </c>
      <c r="J11" s="1">
        <v>1196512</v>
      </c>
      <c r="K11" s="1">
        <f>C11+E11+G11+I11</f>
        <v>1202715</v>
      </c>
    </row>
    <row r="12" spans="1:11" s="5" customFormat="1" ht="22.5" customHeight="1">
      <c r="A12" s="7" t="s">
        <v>10</v>
      </c>
      <c r="B12" s="8"/>
      <c r="C12" s="8"/>
      <c r="D12" s="8"/>
      <c r="E12" s="8"/>
      <c r="F12" s="8"/>
      <c r="G12" s="8"/>
      <c r="H12" s="9"/>
      <c r="I12" s="9"/>
      <c r="J12" s="9"/>
      <c r="K12" s="9"/>
    </row>
    <row r="13" spans="1:11" s="5" customFormat="1" ht="10.5" customHeight="1">
      <c r="A13" s="10" t="s">
        <v>17</v>
      </c>
      <c r="B13" s="17">
        <f>B5/B$11*100</f>
        <v>2.731228845755336</v>
      </c>
      <c r="C13" s="17">
        <f>C5/C$11*100</f>
        <v>2.741148551797868</v>
      </c>
      <c r="D13" s="17">
        <f>D5/D$11*100</f>
        <v>2.41486931475242</v>
      </c>
      <c r="E13" s="17">
        <f aca="true" t="shared" si="0" ref="E13:F19">E5/E$11*100</f>
        <v>2.421960527916312</v>
      </c>
      <c r="F13" s="17">
        <f t="shared" si="0"/>
        <v>2.4025057159854075</v>
      </c>
      <c r="G13" s="17">
        <f aca="true" t="shared" si="1" ref="G13:K19">G5/G$11*100</f>
        <v>2.403702171959898</v>
      </c>
      <c r="H13" s="17">
        <f aca="true" t="shared" si="2" ref="H13:H19">H5/H$11*100</f>
        <v>2.0725452331459637</v>
      </c>
      <c r="I13" s="17">
        <f t="shared" si="1"/>
        <v>2.048058692605721</v>
      </c>
      <c r="J13" s="17">
        <f aca="true" t="shared" si="3" ref="J13:J19">J5/J$11*100</f>
        <v>2.4202013853601136</v>
      </c>
      <c r="K13" s="17">
        <f t="shared" si="1"/>
        <v>2.422352760213351</v>
      </c>
    </row>
    <row r="14" spans="1:11" s="5" customFormat="1" ht="10.5" customHeight="1">
      <c r="A14" s="10" t="s">
        <v>6</v>
      </c>
      <c r="B14" s="17">
        <f aca="true" t="shared" si="4" ref="B14:D19">B6/B$11*100</f>
        <v>2.5495613732126823</v>
      </c>
      <c r="C14" s="17">
        <f t="shared" si="4"/>
        <v>2.6444542046719715</v>
      </c>
      <c r="D14" s="17">
        <f t="shared" si="4"/>
        <v>2.359096014119049</v>
      </c>
      <c r="E14" s="17">
        <f t="shared" si="0"/>
        <v>2.420440031626323</v>
      </c>
      <c r="F14" s="17">
        <f t="shared" si="0"/>
        <v>2.246256835888504</v>
      </c>
      <c r="G14" s="17">
        <f t="shared" si="1"/>
        <v>2.315996634389127</v>
      </c>
      <c r="H14" s="17">
        <f t="shared" si="2"/>
        <v>2.0282653349897295</v>
      </c>
      <c r="I14" s="17">
        <f t="shared" si="1"/>
        <v>2.089275410106339</v>
      </c>
      <c r="J14" s="17">
        <f t="shared" si="3"/>
        <v>2.324590142012784</v>
      </c>
      <c r="K14" s="17">
        <f t="shared" si="1"/>
        <v>2.3961620167703903</v>
      </c>
    </row>
    <row r="15" spans="1:11" s="5" customFormat="1" ht="10.5" customHeight="1">
      <c r="A15" s="10" t="s">
        <v>7</v>
      </c>
      <c r="B15" s="17">
        <f t="shared" si="4"/>
        <v>4.090971886440561</v>
      </c>
      <c r="C15" s="17">
        <f t="shared" si="4"/>
        <v>4.047203184103994</v>
      </c>
      <c r="D15" s="17">
        <f t="shared" si="4"/>
        <v>3.822190133473913</v>
      </c>
      <c r="E15" s="17">
        <f t="shared" si="0"/>
        <v>3.808082958277582</v>
      </c>
      <c r="F15" s="17">
        <f t="shared" si="0"/>
        <v>3.6503465428143436</v>
      </c>
      <c r="G15" s="17">
        <f t="shared" si="1"/>
        <v>3.672223727556652</v>
      </c>
      <c r="H15" s="17">
        <f t="shared" si="2"/>
        <v>3.4378420929631863</v>
      </c>
      <c r="I15" s="17">
        <f t="shared" si="1"/>
        <v>3.4143928777512156</v>
      </c>
      <c r="J15" s="17">
        <f t="shared" si="3"/>
        <v>3.788846246422936</v>
      </c>
      <c r="K15" s="17">
        <f t="shared" si="1"/>
        <v>3.7712176201344456</v>
      </c>
    </row>
    <row r="16" spans="1:11" s="5" customFormat="1" ht="10.5" customHeight="1">
      <c r="A16" s="10" t="s">
        <v>8</v>
      </c>
      <c r="B16" s="17">
        <f t="shared" si="4"/>
        <v>2.468743524210817</v>
      </c>
      <c r="C16" s="17">
        <f t="shared" si="4"/>
        <v>2.5034983606222485</v>
      </c>
      <c r="D16" s="17">
        <f t="shared" si="4"/>
        <v>2.351837844858542</v>
      </c>
      <c r="E16" s="17">
        <f t="shared" si="0"/>
        <v>2.3793866317966184</v>
      </c>
      <c r="F16" s="17">
        <f t="shared" si="0"/>
        <v>2.209703198801614</v>
      </c>
      <c r="G16" s="17">
        <f t="shared" si="1"/>
        <v>2.2254388842144293</v>
      </c>
      <c r="H16" s="17">
        <f t="shared" si="2"/>
        <v>2.0955051803380855</v>
      </c>
      <c r="I16" s="17">
        <f t="shared" si="1"/>
        <v>2.1655263374824827</v>
      </c>
      <c r="J16" s="17">
        <f t="shared" si="3"/>
        <v>2.3113015164076915</v>
      </c>
      <c r="K16" s="17">
        <f t="shared" si="1"/>
        <v>2.3486029524866656</v>
      </c>
    </row>
    <row r="17" spans="1:11" s="5" customFormat="1" ht="10.5" customHeight="1">
      <c r="A17" s="10" t="s">
        <v>9</v>
      </c>
      <c r="B17" s="17">
        <f t="shared" si="4"/>
        <v>4.104441527940872</v>
      </c>
      <c r="C17" s="17">
        <f t="shared" si="4"/>
        <v>4.072398190045249</v>
      </c>
      <c r="D17" s="17">
        <f t="shared" si="4"/>
        <v>3.9948581600922934</v>
      </c>
      <c r="E17" s="17">
        <f t="shared" si="0"/>
        <v>3.936184770709159</v>
      </c>
      <c r="F17" s="17">
        <f t="shared" si="0"/>
        <v>3.309896001318798</v>
      </c>
      <c r="G17" s="17">
        <f t="shared" si="1"/>
        <v>3.369889191540337</v>
      </c>
      <c r="H17" s="17">
        <f t="shared" si="2"/>
        <v>3.8150412254051815</v>
      </c>
      <c r="I17" s="17">
        <f t="shared" si="1"/>
        <v>3.3241282664248617</v>
      </c>
      <c r="J17" s="17">
        <f t="shared" si="3"/>
        <v>3.9048500976170732</v>
      </c>
      <c r="K17" s="17">
        <f t="shared" si="1"/>
        <v>3.7799478679487657</v>
      </c>
    </row>
    <row r="18" spans="1:11" s="5" customFormat="1" ht="22.5" customHeight="1">
      <c r="A18" s="12" t="s">
        <v>12</v>
      </c>
      <c r="B18" s="18">
        <f t="shared" si="4"/>
        <v>15.944947157560268</v>
      </c>
      <c r="C18" s="18">
        <f t="shared" si="4"/>
        <v>16.00870249124133</v>
      </c>
      <c r="D18" s="18">
        <f t="shared" si="4"/>
        <v>14.942851467296217</v>
      </c>
      <c r="E18" s="18">
        <f t="shared" si="0"/>
        <v>14.966054920325995</v>
      </c>
      <c r="F18" s="18">
        <f t="shared" si="0"/>
        <v>13.818708294808669</v>
      </c>
      <c r="G18" s="18">
        <f t="shared" si="1"/>
        <v>13.987250609660446</v>
      </c>
      <c r="H18" s="18">
        <f t="shared" si="2"/>
        <v>13.449199066842146</v>
      </c>
      <c r="I18" s="18">
        <f t="shared" si="1"/>
        <v>13.04138158437062</v>
      </c>
      <c r="J18" s="18">
        <f t="shared" si="3"/>
        <v>14.7497893878206</v>
      </c>
      <c r="K18" s="18">
        <f t="shared" si="1"/>
        <v>14.71828321755362</v>
      </c>
    </row>
    <row r="19" spans="1:11" s="16" customFormat="1" ht="22.5" customHeight="1" thickBot="1">
      <c r="A19" s="25" t="s">
        <v>11</v>
      </c>
      <c r="B19" s="26">
        <f t="shared" si="4"/>
        <v>100</v>
      </c>
      <c r="C19" s="26">
        <f t="shared" si="4"/>
        <v>100</v>
      </c>
      <c r="D19" s="26">
        <f t="shared" si="4"/>
        <v>100</v>
      </c>
      <c r="E19" s="26">
        <f t="shared" si="0"/>
        <v>100</v>
      </c>
      <c r="F19" s="26">
        <f t="shared" si="0"/>
        <v>100</v>
      </c>
      <c r="G19" s="26">
        <f t="shared" si="1"/>
        <v>100</v>
      </c>
      <c r="H19" s="26">
        <f t="shared" si="2"/>
        <v>100</v>
      </c>
      <c r="I19" s="26">
        <f t="shared" si="1"/>
        <v>100</v>
      </c>
      <c r="J19" s="26">
        <f t="shared" si="3"/>
        <v>100</v>
      </c>
      <c r="K19" s="26">
        <f t="shared" si="1"/>
        <v>100</v>
      </c>
    </row>
    <row r="20" spans="1:9" s="21" customFormat="1" ht="6.75" customHeight="1">
      <c r="A20" s="2"/>
      <c r="B20" s="19"/>
      <c r="C20" s="19"/>
      <c r="D20" s="19"/>
      <c r="E20" s="19"/>
      <c r="F20" s="19"/>
      <c r="G20" s="19"/>
      <c r="H20" s="20"/>
      <c r="I20" s="20"/>
    </row>
    <row r="21" spans="1:9" s="22" customFormat="1" ht="9.75" customHeight="1">
      <c r="A21" s="3" t="s">
        <v>16</v>
      </c>
      <c r="B21" s="8"/>
      <c r="C21" s="8"/>
      <c r="D21" s="8"/>
      <c r="E21" s="8"/>
      <c r="F21" s="8"/>
      <c r="G21" s="8"/>
      <c r="H21" s="9"/>
      <c r="I21" s="9"/>
    </row>
    <row r="22" spans="1:9" s="22" customFormat="1" ht="9.75" customHeight="1">
      <c r="A22" s="3" t="s">
        <v>15</v>
      </c>
      <c r="B22" s="8"/>
      <c r="C22" s="8"/>
      <c r="D22" s="8"/>
      <c r="E22" s="8"/>
      <c r="F22" s="8"/>
      <c r="G22" s="8"/>
      <c r="H22" s="9"/>
      <c r="I22" s="9"/>
    </row>
    <row r="23" s="21" customFormat="1" ht="18" customHeight="1">
      <c r="A23" s="23" t="s">
        <v>14</v>
      </c>
    </row>
  </sheetData>
  <mergeCells count="2">
    <mergeCell ref="A2:A3"/>
    <mergeCell ref="F2:G2"/>
  </mergeCells>
  <printOptions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RR099449</cp:lastModifiedBy>
  <cp:lastPrinted>2004-07-02T09:00:44Z</cp:lastPrinted>
  <dcterms:created xsi:type="dcterms:W3CDTF">1999-07-08T11:37:09Z</dcterms:created>
  <dcterms:modified xsi:type="dcterms:W3CDTF">2004-07-02T09:00:55Z</dcterms:modified>
  <cp:category/>
  <cp:version/>
  <cp:contentType/>
  <cp:contentStatus/>
</cp:coreProperties>
</file>