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05" windowWidth="6540" windowHeight="4935" activeTab="0"/>
  </bookViews>
  <sheets>
    <sheet name="Foglio 1" sheetId="1" r:id="rId1"/>
  </sheets>
  <definedNames>
    <definedName name="_Regression_Int" localSheetId="0" hidden="1">1</definedName>
    <definedName name="_xlnm.Print_Area" localSheetId="0">'Foglio 1'!$A$1:$Q$12</definedName>
    <definedName name="Area_stampa_MI" localSheetId="0">'Foglio 1'!$A$1:$Q$12</definedName>
  </definedNames>
  <calcPr fullCalcOnLoad="1"/>
</workbook>
</file>

<file path=xl/sharedStrings.xml><?xml version="1.0" encoding="utf-8"?>
<sst xmlns="http://schemas.openxmlformats.org/spreadsheetml/2006/main" count="30" uniqueCount="18">
  <si>
    <t>MONTAGNA</t>
  </si>
  <si>
    <t>COLLINA</t>
  </si>
  <si>
    <t xml:space="preserve"> PIANURA</t>
  </si>
  <si>
    <t xml:space="preserve">  TOTALE</t>
  </si>
  <si>
    <t>Comuni</t>
  </si>
  <si>
    <t>Ettari</t>
  </si>
  <si>
    <t/>
  </si>
  <si>
    <t>Pordenone</t>
  </si>
  <si>
    <t>Udine</t>
  </si>
  <si>
    <t>Gorizia</t>
  </si>
  <si>
    <t>Trieste</t>
  </si>
  <si>
    <t>Comp. %</t>
  </si>
  <si>
    <t>PROVINCE</t>
  </si>
  <si>
    <t>KMq</t>
  </si>
  <si>
    <t>Fonte: ISTAT.</t>
  </si>
  <si>
    <t>Nota: a seguito dell'informatizzazione dei registri catastali vi è stato un aggiustamento della superficie regionale.</t>
  </si>
  <si>
    <t>Tav. 1.1 - COMUNI E  SUPERFICIE  TERRITORIALE, PER PROVINCIA E PER ZONA ALTIMETRICA - Situazione al 21 ottobre 2001</t>
  </si>
  <si>
    <t>Friuli Venezia Giulia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</si>
</sst>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General_)"/>
    <numFmt numFmtId="165" formatCode="#,##0_);\(#,##0\)"/>
    <numFmt numFmtId="166" formatCode="#,##0.0_);\(#,##0.0\)"/>
    <numFmt numFmtId="167" formatCode="#,##0.00_);\(#,##0.00\)"/>
    <numFmt numFmtId="168" formatCode="_-* #,##0.0_-;\-* #,##0.0_-;_-* &quot;-&quot;_-;_-@_-"/>
    <numFmt numFmtId="169" formatCode="_-* #,##0.00_-;\-* #,##0.00_-;_-* &quot;-&quot;_-;_-@_-"/>
    <numFmt numFmtId="170" formatCode="_-* #,##0.000_-;\-* #,##0.000_-;_-* &quot;-&quot;_-;_-@_-"/>
    <numFmt numFmtId="171" formatCode="_-* #,##0.0000_-;\-* #,##0.0000_-;_-* &quot;-&quot;_-;_-@_-"/>
  </numFmts>
  <fonts count="10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25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8" fillId="0" borderId="0" xfId="0" applyFont="1" applyAlignment="1">
      <alignment/>
    </xf>
    <xf numFmtId="164" fontId="7" fillId="0" borderId="0" xfId="0" applyFont="1" applyAlignment="1">
      <alignment vertical="top"/>
    </xf>
    <xf numFmtId="164" fontId="8" fillId="0" borderId="1" xfId="0" applyFont="1" applyBorder="1" applyAlignment="1">
      <alignment horizontal="center" vertical="center"/>
    </xf>
    <xf numFmtId="168" fontId="8" fillId="0" borderId="0" xfId="0" applyNumberFormat="1" applyFont="1" applyAlignment="1">
      <alignment/>
    </xf>
    <xf numFmtId="164" fontId="7" fillId="0" borderId="0" xfId="0" applyFont="1" applyBorder="1" applyAlignment="1">
      <alignment vertical="center"/>
    </xf>
    <xf numFmtId="41" fontId="7" fillId="0" borderId="0" xfId="16" applyFont="1" applyBorder="1" applyAlignment="1">
      <alignment vertical="center"/>
    </xf>
    <xf numFmtId="170" fontId="7" fillId="0" borderId="0" xfId="16" applyNumberFormat="1" applyFont="1" applyBorder="1" applyAlignment="1">
      <alignment vertical="center"/>
    </xf>
    <xf numFmtId="168" fontId="7" fillId="0" borderId="0" xfId="16" applyNumberFormat="1" applyFont="1" applyBorder="1" applyAlignment="1">
      <alignment vertical="center"/>
    </xf>
    <xf numFmtId="169" fontId="7" fillId="0" borderId="0" xfId="16" applyNumberFormat="1" applyFont="1" applyBorder="1" applyAlignment="1">
      <alignment vertical="center"/>
    </xf>
    <xf numFmtId="164" fontId="8" fillId="0" borderId="0" xfId="0" applyFont="1" applyBorder="1" applyAlignment="1">
      <alignment/>
    </xf>
    <xf numFmtId="41" fontId="8" fillId="0" borderId="0" xfId="16" applyFont="1" applyBorder="1" applyAlignment="1">
      <alignment/>
    </xf>
    <xf numFmtId="169" fontId="8" fillId="0" borderId="0" xfId="16" applyNumberFormat="1" applyFont="1" applyBorder="1" applyAlignment="1">
      <alignment/>
    </xf>
    <xf numFmtId="168" fontId="8" fillId="0" borderId="0" xfId="16" applyNumberFormat="1" applyFont="1" applyBorder="1" applyAlignment="1">
      <alignment/>
    </xf>
    <xf numFmtId="164" fontId="7" fillId="0" borderId="2" xfId="0" applyFont="1" applyBorder="1" applyAlignment="1">
      <alignment vertical="center"/>
    </xf>
    <xf numFmtId="41" fontId="7" fillId="0" borderId="2" xfId="16" applyFont="1" applyBorder="1" applyAlignment="1">
      <alignment vertical="center"/>
    </xf>
    <xf numFmtId="169" fontId="7" fillId="0" borderId="2" xfId="16" applyNumberFormat="1" applyFont="1" applyBorder="1" applyAlignment="1">
      <alignment vertical="center"/>
    </xf>
    <xf numFmtId="168" fontId="7" fillId="0" borderId="2" xfId="16" applyNumberFormat="1" applyFont="1" applyBorder="1" applyAlignment="1">
      <alignment vertical="center"/>
    </xf>
    <xf numFmtId="164" fontId="9" fillId="0" borderId="0" xfId="0" applyFont="1" applyAlignment="1">
      <alignment vertical="top"/>
    </xf>
    <xf numFmtId="164" fontId="8" fillId="0" borderId="3" xfId="0" applyFont="1" applyBorder="1" applyAlignment="1">
      <alignment horizontal="center"/>
    </xf>
    <xf numFmtId="164" fontId="8" fillId="0" borderId="3" xfId="0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40"/>
  <sheetViews>
    <sheetView tabSelected="1" workbookViewId="0" topLeftCell="A1">
      <selection activeCell="A11" sqref="A1:Q11"/>
    </sheetView>
  </sheetViews>
  <sheetFormatPr defaultColWidth="9.625" defaultRowHeight="12.75"/>
  <cols>
    <col min="1" max="1" width="14.50390625" style="1" customWidth="1"/>
    <col min="2" max="2" width="6.625" style="1" customWidth="1"/>
    <col min="3" max="3" width="9.00390625" style="1" customWidth="1"/>
    <col min="4" max="4" width="7.625" style="1" hidden="1" customWidth="1"/>
    <col min="5" max="6" width="6.625" style="1" customWidth="1"/>
    <col min="7" max="7" width="9.00390625" style="1" customWidth="1"/>
    <col min="8" max="8" width="7.625" style="1" hidden="1" customWidth="1"/>
    <col min="9" max="10" width="6.625" style="1" customWidth="1"/>
    <col min="11" max="11" width="9.00390625" style="1" customWidth="1"/>
    <col min="12" max="12" width="7.625" style="1" hidden="1" customWidth="1"/>
    <col min="13" max="14" width="6.625" style="1" customWidth="1"/>
    <col min="15" max="15" width="9.00390625" style="1" customWidth="1"/>
    <col min="16" max="16" width="7.625" style="1" hidden="1" customWidth="1"/>
    <col min="17" max="17" width="6.625" style="1" customWidth="1"/>
    <col min="18" max="16384" width="9.625" style="1" customWidth="1"/>
  </cols>
  <sheetData>
    <row r="1" spans="1:17" ht="18" customHeight="1" thickBot="1">
      <c r="A1" s="21" t="s">
        <v>16</v>
      </c>
      <c r="B1" s="4"/>
      <c r="C1" s="4"/>
      <c r="D1" s="4"/>
      <c r="E1" s="4"/>
      <c r="F1" s="4"/>
      <c r="G1" s="4"/>
      <c r="H1" s="4"/>
      <c r="I1" s="4"/>
      <c r="J1" s="4"/>
      <c r="K1" s="5"/>
      <c r="L1" s="4"/>
      <c r="M1" s="4"/>
      <c r="N1" s="4"/>
      <c r="O1" s="4"/>
      <c r="P1" s="4"/>
      <c r="Q1" s="4"/>
    </row>
    <row r="2" spans="1:17" ht="39" customHeight="1">
      <c r="A2" s="23" t="s">
        <v>12</v>
      </c>
      <c r="B2" s="22" t="s">
        <v>0</v>
      </c>
      <c r="C2" s="22"/>
      <c r="D2" s="22"/>
      <c r="E2" s="22"/>
      <c r="F2" s="22" t="s">
        <v>1</v>
      </c>
      <c r="G2" s="22"/>
      <c r="H2" s="22"/>
      <c r="I2" s="22"/>
      <c r="J2" s="22" t="s">
        <v>2</v>
      </c>
      <c r="K2" s="22"/>
      <c r="L2" s="22"/>
      <c r="M2" s="22"/>
      <c r="N2" s="22" t="s">
        <v>3</v>
      </c>
      <c r="O2" s="22"/>
      <c r="P2" s="22"/>
      <c r="Q2" s="22"/>
    </row>
    <row r="3" spans="1:17" s="2" customFormat="1" ht="39" customHeight="1">
      <c r="A3" s="24"/>
      <c r="B3" s="6" t="s">
        <v>4</v>
      </c>
      <c r="C3" s="6" t="s">
        <v>13</v>
      </c>
      <c r="D3" s="6" t="s">
        <v>5</v>
      </c>
      <c r="E3" s="6" t="s">
        <v>11</v>
      </c>
      <c r="F3" s="6" t="s">
        <v>4</v>
      </c>
      <c r="G3" s="6" t="s">
        <v>13</v>
      </c>
      <c r="H3" s="6" t="s">
        <v>5</v>
      </c>
      <c r="I3" s="6" t="s">
        <v>11</v>
      </c>
      <c r="J3" s="6" t="s">
        <v>4</v>
      </c>
      <c r="K3" s="6" t="s">
        <v>13</v>
      </c>
      <c r="L3" s="6" t="s">
        <v>5</v>
      </c>
      <c r="M3" s="6" t="s">
        <v>11</v>
      </c>
      <c r="N3" s="6" t="s">
        <v>4</v>
      </c>
      <c r="O3" s="6" t="s">
        <v>13</v>
      </c>
      <c r="P3" s="6" t="s">
        <v>5</v>
      </c>
      <c r="Q3" s="6" t="s">
        <v>11</v>
      </c>
    </row>
    <row r="4" spans="1:17" ht="22.5" customHeight="1">
      <c r="A4" s="13" t="s">
        <v>7</v>
      </c>
      <c r="B4" s="14">
        <v>10</v>
      </c>
      <c r="C4" s="15">
        <f>+D4/100</f>
        <v>802.71</v>
      </c>
      <c r="D4" s="16">
        <v>80271</v>
      </c>
      <c r="E4" s="16">
        <f>SUM(D4*100)/$P4</f>
        <v>35.311584448491566</v>
      </c>
      <c r="F4" s="14">
        <v>15</v>
      </c>
      <c r="G4" s="15">
        <f>+H4/100</f>
        <v>548.53</v>
      </c>
      <c r="H4" s="16">
        <v>54853</v>
      </c>
      <c r="I4" s="16">
        <f>SUM(H4*100)/$P4</f>
        <v>24.130088596792216</v>
      </c>
      <c r="J4" s="14">
        <v>26</v>
      </c>
      <c r="K4" s="15">
        <f>+L4/100</f>
        <v>921.98</v>
      </c>
      <c r="L4" s="16">
        <v>92198</v>
      </c>
      <c r="M4" s="16">
        <f>SUM(L4*100)/$P4</f>
        <v>40.558326954716215</v>
      </c>
      <c r="N4" s="14">
        <f>SUM(B4+F4+J4)</f>
        <v>51</v>
      </c>
      <c r="O4" s="15">
        <f>+P4/100</f>
        <v>2273.22</v>
      </c>
      <c r="P4" s="16">
        <f aca="true" t="shared" si="0" ref="P4:Q7">SUM(D4+H4+L4)</f>
        <v>227322</v>
      </c>
      <c r="Q4" s="16">
        <f t="shared" si="0"/>
        <v>100</v>
      </c>
    </row>
    <row r="5" spans="1:17" ht="13.5">
      <c r="A5" s="13" t="s">
        <v>8</v>
      </c>
      <c r="B5" s="14">
        <v>48</v>
      </c>
      <c r="C5" s="15">
        <f>+D5/100</f>
        <v>2539.52</v>
      </c>
      <c r="D5" s="16">
        <v>253952</v>
      </c>
      <c r="E5" s="16">
        <f>SUM(D5*100)/$P5</f>
        <v>51.76967517562207</v>
      </c>
      <c r="F5" s="14">
        <v>26</v>
      </c>
      <c r="G5" s="15">
        <f>+H5/100</f>
        <v>690.02</v>
      </c>
      <c r="H5" s="16">
        <v>69002</v>
      </c>
      <c r="I5" s="16">
        <f>SUM(H5*100)/$P5</f>
        <v>14.066481565289006</v>
      </c>
      <c r="J5" s="14">
        <v>63</v>
      </c>
      <c r="K5" s="15">
        <f>+L5/100</f>
        <v>1675.88</v>
      </c>
      <c r="L5" s="16">
        <v>167588</v>
      </c>
      <c r="M5" s="16">
        <f>SUM(L5*100)/$P5</f>
        <v>34.16384325908893</v>
      </c>
      <c r="N5" s="14">
        <f>SUM(B5+F5+J5)</f>
        <v>137</v>
      </c>
      <c r="O5" s="15">
        <f>+P5/100</f>
        <v>4905.42</v>
      </c>
      <c r="P5" s="16">
        <f t="shared" si="0"/>
        <v>490542</v>
      </c>
      <c r="Q5" s="16">
        <f t="shared" si="0"/>
        <v>100</v>
      </c>
    </row>
    <row r="6" spans="1:17" ht="13.5">
      <c r="A6" s="13" t="s">
        <v>9</v>
      </c>
      <c r="B6" s="14">
        <v>0</v>
      </c>
      <c r="C6" s="15">
        <f>+D6/100</f>
        <v>0</v>
      </c>
      <c r="D6" s="16">
        <v>0</v>
      </c>
      <c r="E6" s="16">
        <v>0</v>
      </c>
      <c r="F6" s="14">
        <v>3</v>
      </c>
      <c r="G6" s="15">
        <f>+H6/100</f>
        <v>68.09</v>
      </c>
      <c r="H6" s="16">
        <v>6809</v>
      </c>
      <c r="I6" s="16">
        <f>SUM(H6*100)/$P6</f>
        <v>14.610960902965537</v>
      </c>
      <c r="J6" s="14">
        <v>22</v>
      </c>
      <c r="K6" s="15">
        <f>+L6/100</f>
        <v>397.93</v>
      </c>
      <c r="L6" s="16">
        <v>39793</v>
      </c>
      <c r="M6" s="16">
        <f>SUM(L6*100)/$P6</f>
        <v>85.38903909703446</v>
      </c>
      <c r="N6" s="14">
        <f>SUM(B6+F6+J6)</f>
        <v>25</v>
      </c>
      <c r="O6" s="15">
        <f>+P6/100</f>
        <v>466.02</v>
      </c>
      <c r="P6" s="16">
        <f t="shared" si="0"/>
        <v>46602</v>
      </c>
      <c r="Q6" s="16">
        <f t="shared" si="0"/>
        <v>100</v>
      </c>
    </row>
    <row r="7" spans="1:17" ht="13.5">
      <c r="A7" s="13" t="s">
        <v>10</v>
      </c>
      <c r="B7" s="14">
        <v>0</v>
      </c>
      <c r="C7" s="15">
        <f>+D7/100</f>
        <v>0</v>
      </c>
      <c r="D7" s="16">
        <v>0</v>
      </c>
      <c r="E7" s="16">
        <v>0</v>
      </c>
      <c r="F7" s="14">
        <v>6</v>
      </c>
      <c r="G7" s="15">
        <f>+H7/100</f>
        <v>211.82</v>
      </c>
      <c r="H7" s="16">
        <v>21182</v>
      </c>
      <c r="I7" s="16">
        <f>SUM(H7*100)/$P7</f>
        <v>100</v>
      </c>
      <c r="J7" s="14">
        <v>0</v>
      </c>
      <c r="K7" s="15">
        <f>+L7/100</f>
        <v>0</v>
      </c>
      <c r="L7" s="16">
        <v>0</v>
      </c>
      <c r="M7" s="16">
        <v>0</v>
      </c>
      <c r="N7" s="14">
        <f>SUM(B7+F7+J7)</f>
        <v>6</v>
      </c>
      <c r="O7" s="15">
        <f>+P7/100</f>
        <v>211.82</v>
      </c>
      <c r="P7" s="16">
        <f t="shared" si="0"/>
        <v>21182</v>
      </c>
      <c r="Q7" s="16">
        <f t="shared" si="0"/>
        <v>100</v>
      </c>
    </row>
    <row r="8" spans="1:17" s="3" customFormat="1" ht="39" customHeight="1" thickBot="1">
      <c r="A8" s="17" t="s">
        <v>17</v>
      </c>
      <c r="B8" s="18">
        <f>SUM(B4:B7)</f>
        <v>58</v>
      </c>
      <c r="C8" s="19">
        <f>+D8/100</f>
        <v>3342.23</v>
      </c>
      <c r="D8" s="20">
        <f>SUM(D4:D7)</f>
        <v>334223</v>
      </c>
      <c r="E8" s="20">
        <f>SUM(D8*100)/$P8</f>
        <v>42.54106164592795</v>
      </c>
      <c r="F8" s="18">
        <f>SUM(F4:F7)</f>
        <v>50</v>
      </c>
      <c r="G8" s="19">
        <f>+H8/100</f>
        <v>1518.46</v>
      </c>
      <c r="H8" s="20">
        <f>SUM(H4:H7)</f>
        <v>151846</v>
      </c>
      <c r="I8" s="20">
        <f>SUM(H8*100)/$P8</f>
        <v>19.32748508237786</v>
      </c>
      <c r="J8" s="18">
        <f>SUM(J4:J7)</f>
        <v>111</v>
      </c>
      <c r="K8" s="19">
        <f>+L8/100</f>
        <v>2995.79</v>
      </c>
      <c r="L8" s="20">
        <f>SUM(L4:L7)</f>
        <v>299579</v>
      </c>
      <c r="M8" s="20">
        <f>SUM(L8*100)/$P8</f>
        <v>38.13145327169419</v>
      </c>
      <c r="N8" s="18">
        <f>SUM(N4:N7)</f>
        <v>219</v>
      </c>
      <c r="O8" s="19">
        <f>+P8/100</f>
        <v>7856.48</v>
      </c>
      <c r="P8" s="20">
        <f>SUM(P4:P7)</f>
        <v>785648</v>
      </c>
      <c r="Q8" s="20">
        <f>SUM(E8+I8+M8)</f>
        <v>100</v>
      </c>
    </row>
    <row r="9" spans="1:17" s="3" customFormat="1" ht="4.5" customHeight="1">
      <c r="A9" s="8"/>
      <c r="B9" s="9"/>
      <c r="C9" s="12"/>
      <c r="D9" s="11"/>
      <c r="E9" s="11"/>
      <c r="F9" s="9"/>
      <c r="G9" s="12"/>
      <c r="H9" s="11"/>
      <c r="I9" s="11"/>
      <c r="J9" s="9"/>
      <c r="K9" s="12"/>
      <c r="L9" s="11"/>
      <c r="M9" s="11"/>
      <c r="N9" s="9"/>
      <c r="O9" s="12"/>
      <c r="P9" s="11"/>
      <c r="Q9" s="11"/>
    </row>
    <row r="10" spans="1:17" s="3" customFormat="1" ht="10.5" customHeight="1">
      <c r="A10" s="4" t="s">
        <v>15</v>
      </c>
      <c r="B10" s="9"/>
      <c r="C10" s="10"/>
      <c r="D10" s="11"/>
      <c r="E10" s="11"/>
      <c r="F10" s="9"/>
      <c r="G10" s="10"/>
      <c r="H10" s="11"/>
      <c r="I10" s="11"/>
      <c r="J10" s="9"/>
      <c r="K10" s="10"/>
      <c r="L10" s="11"/>
      <c r="M10" s="11"/>
      <c r="N10" s="9"/>
      <c r="O10" s="10"/>
      <c r="P10" s="11"/>
      <c r="Q10" s="11"/>
    </row>
    <row r="11" spans="1:17" ht="18" customHeight="1">
      <c r="A11" s="4" t="s">
        <v>14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7"/>
    </row>
    <row r="12" spans="1:17" ht="13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40" ht="12.75">
      <c r="A40" s="1" t="s">
        <v>6</v>
      </c>
    </row>
  </sheetData>
  <mergeCells count="5">
    <mergeCell ref="J2:M2"/>
    <mergeCell ref="N2:Q2"/>
    <mergeCell ref="A2:A3"/>
    <mergeCell ref="B2:E2"/>
    <mergeCell ref="F2:I2"/>
  </mergeCells>
  <printOptions horizontalCentered="1"/>
  <pageMargins left="1.9291338582677167" right="0.5905511811023623" top="0.5905511811023623" bottom="1.3779527559055118" header="0.5118110236220472" footer="0.5118110236220472"/>
  <pageSetup horizontalDpi="300" verticalDpi="300" orientation="landscape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RR099449</cp:lastModifiedBy>
  <cp:lastPrinted>2003-08-20T09:00:27Z</cp:lastPrinted>
  <dcterms:created xsi:type="dcterms:W3CDTF">1998-06-24T12:47:52Z</dcterms:created>
  <dcterms:modified xsi:type="dcterms:W3CDTF">2004-07-02T08:41:14Z</dcterms:modified>
  <cp:category/>
  <cp:version/>
  <cp:contentType/>
  <cp:contentStatus/>
</cp:coreProperties>
</file>