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" windowWidth="6540" windowHeight="4935" activeTab="0"/>
  </bookViews>
  <sheets>
    <sheet name="I92" sheetId="1" r:id="rId1"/>
  </sheets>
  <definedNames>
    <definedName name="_Regression_Int" localSheetId="0" hidden="1">1</definedName>
    <definedName name="_xlnm.Print_Area" localSheetId="0">'I92'!$A$1:$H$21</definedName>
    <definedName name="Area_stampa_MI" localSheetId="0">'I92'!$A$1:$H$22</definedName>
  </definedNames>
  <calcPr fullCalcOnLoad="1"/>
</workbook>
</file>

<file path=xl/sharedStrings.xml><?xml version="1.0" encoding="utf-8"?>
<sst xmlns="http://schemas.openxmlformats.org/spreadsheetml/2006/main" count="18" uniqueCount="14">
  <si>
    <t>IN ENTRATA</t>
  </si>
  <si>
    <t>TOTALE</t>
  </si>
  <si>
    <t>VALICHI</t>
  </si>
  <si>
    <t>ANNI</t>
  </si>
  <si>
    <t>N. carri</t>
  </si>
  <si>
    <t>Tonn.</t>
  </si>
  <si>
    <t xml:space="preserve">   Tarvisio C.le</t>
  </si>
  <si>
    <t xml:space="preserve">   Gorizia C.le</t>
  </si>
  <si>
    <t xml:space="preserve">   Villa Opicina</t>
  </si>
  <si>
    <t xml:space="preserve">   TOTALE</t>
  </si>
  <si>
    <t>Fonte: TRENITALIA S. p. a..</t>
  </si>
  <si>
    <t>IN USCITA</t>
  </si>
  <si>
    <t>Nota: dati provvisori per l'anno 2004.</t>
  </si>
  <si>
    <t xml:space="preserve">Tav. 10.1 - TRANSITI FERROVIARI MERCI AI VALICHI DI CONFINE                      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</si>
</sst>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General_)"/>
    <numFmt numFmtId="177" formatCode="#,##0_);\(#,##0\)"/>
    <numFmt numFmtId="178" formatCode="_-* #,##0.0_-;\-* #,##0.0_-;_-* &quot;-&quot;_-;_-@_-"/>
  </numFmts>
  <fonts count="10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6">
    <xf numFmtId="176" fontId="0" fillId="0" borderId="0" xfId="0" applyAlignment="1">
      <alignment/>
    </xf>
    <xf numFmtId="176" fontId="5" fillId="0" borderId="0" xfId="0" applyFont="1" applyAlignment="1">
      <alignment vertical="top"/>
    </xf>
    <xf numFmtId="176" fontId="5" fillId="0" borderId="0" xfId="0" applyFont="1" applyAlignment="1">
      <alignment horizontal="center" vertical="top"/>
    </xf>
    <xf numFmtId="176" fontId="6" fillId="0" borderId="0" xfId="0" applyFont="1" applyAlignment="1">
      <alignment/>
    </xf>
    <xf numFmtId="176" fontId="6" fillId="0" borderId="1" xfId="0" applyFont="1" applyBorder="1" applyAlignment="1">
      <alignment horizontal="center" vertical="center"/>
    </xf>
    <xf numFmtId="176" fontId="6" fillId="0" borderId="0" xfId="0" applyFont="1" applyAlignment="1">
      <alignment horizontal="center"/>
    </xf>
    <xf numFmtId="41" fontId="6" fillId="0" borderId="0" xfId="16" applyFont="1" applyAlignment="1">
      <alignment/>
    </xf>
    <xf numFmtId="176" fontId="5" fillId="0" borderId="0" xfId="0" applyFont="1" applyAlignment="1">
      <alignment/>
    </xf>
    <xf numFmtId="176" fontId="5" fillId="0" borderId="0" xfId="0" applyFont="1" applyAlignment="1">
      <alignment horizontal="center"/>
    </xf>
    <xf numFmtId="41" fontId="5" fillId="0" borderId="0" xfId="16" applyFont="1" applyAlignment="1">
      <alignment/>
    </xf>
    <xf numFmtId="176" fontId="5" fillId="0" borderId="0" xfId="0" applyFont="1" applyBorder="1" applyAlignment="1">
      <alignment horizontal="center" vertical="top"/>
    </xf>
    <xf numFmtId="41" fontId="5" fillId="0" borderId="0" xfId="16" applyFont="1" applyBorder="1" applyAlignment="1">
      <alignment vertical="center"/>
    </xf>
    <xf numFmtId="178" fontId="5" fillId="0" borderId="0" xfId="16" applyNumberFormat="1" applyFont="1" applyBorder="1" applyAlignment="1">
      <alignment vertical="center"/>
    </xf>
    <xf numFmtId="176" fontId="5" fillId="0" borderId="0" xfId="0" applyFont="1" applyAlignment="1">
      <alignment vertical="center"/>
    </xf>
    <xf numFmtId="178" fontId="6" fillId="0" borderId="0" xfId="0" applyNumberFormat="1" applyFont="1" applyAlignment="1">
      <alignment/>
    </xf>
    <xf numFmtId="176" fontId="5" fillId="0" borderId="0" xfId="0" applyFont="1" applyBorder="1" applyAlignment="1">
      <alignment vertical="top"/>
    </xf>
    <xf numFmtId="41" fontId="5" fillId="0" borderId="0" xfId="16" applyFont="1" applyBorder="1" applyAlignment="1">
      <alignment vertical="top"/>
    </xf>
    <xf numFmtId="176" fontId="5" fillId="0" borderId="2" xfId="0" applyFont="1" applyBorder="1" applyAlignment="1">
      <alignment vertical="top"/>
    </xf>
    <xf numFmtId="176" fontId="5" fillId="0" borderId="2" xfId="0" applyFont="1" applyBorder="1" applyAlignment="1">
      <alignment horizontal="center" vertical="top"/>
    </xf>
    <xf numFmtId="41" fontId="5" fillId="0" borderId="2" xfId="16" applyFont="1" applyBorder="1" applyAlignment="1">
      <alignment vertical="top"/>
    </xf>
    <xf numFmtId="176" fontId="7" fillId="0" borderId="0" xfId="0" applyFont="1" applyAlignment="1">
      <alignment vertical="top"/>
    </xf>
    <xf numFmtId="176" fontId="8" fillId="0" borderId="0" xfId="0" applyFont="1" applyBorder="1" applyAlignment="1">
      <alignment/>
    </xf>
    <xf numFmtId="176" fontId="9" fillId="0" borderId="0" xfId="0" applyFont="1" applyAlignment="1">
      <alignment/>
    </xf>
    <xf numFmtId="176" fontId="6" fillId="0" borderId="3" xfId="0" applyFont="1" applyBorder="1" applyAlignment="1">
      <alignment horizontal="center" vertical="center"/>
    </xf>
    <xf numFmtId="176" fontId="6" fillId="0" borderId="1" xfId="0" applyFont="1" applyBorder="1" applyAlignment="1">
      <alignment horizontal="center" vertical="center"/>
    </xf>
    <xf numFmtId="176" fontId="6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21"/>
  <sheetViews>
    <sheetView tabSelected="1" workbookViewId="0" topLeftCell="A1">
      <selection activeCell="A1" sqref="A1"/>
    </sheetView>
  </sheetViews>
  <sheetFormatPr defaultColWidth="7.625" defaultRowHeight="12.75"/>
  <cols>
    <col min="1" max="1" width="10.625" style="3" customWidth="1"/>
    <col min="2" max="2" width="6.625" style="5" customWidth="1"/>
    <col min="3" max="8" width="7.625" style="3" customWidth="1"/>
    <col min="9" max="16384" width="7.625" style="3" customWidth="1"/>
  </cols>
  <sheetData>
    <row r="1" spans="1:2" s="1" customFormat="1" ht="22.5" customHeight="1" thickBot="1">
      <c r="A1" s="20" t="s">
        <v>13</v>
      </c>
      <c r="B1" s="2"/>
    </row>
    <row r="2" spans="1:8" ht="22.5" customHeight="1">
      <c r="A2" s="23" t="s">
        <v>2</v>
      </c>
      <c r="B2" s="23" t="s">
        <v>3</v>
      </c>
      <c r="C2" s="25" t="s">
        <v>0</v>
      </c>
      <c r="D2" s="25"/>
      <c r="E2" s="25" t="s">
        <v>11</v>
      </c>
      <c r="F2" s="25"/>
      <c r="G2" s="25" t="s">
        <v>1</v>
      </c>
      <c r="H2" s="25"/>
    </row>
    <row r="3" spans="1:8" ht="22.5" customHeight="1">
      <c r="A3" s="24"/>
      <c r="B3" s="24"/>
      <c r="C3" s="4" t="s">
        <v>4</v>
      </c>
      <c r="D3" s="4" t="s">
        <v>5</v>
      </c>
      <c r="E3" s="4" t="s">
        <v>4</v>
      </c>
      <c r="F3" s="4" t="s">
        <v>5</v>
      </c>
      <c r="G3" s="4" t="s">
        <v>4</v>
      </c>
      <c r="H3" s="4" t="s">
        <v>5</v>
      </c>
    </row>
    <row r="4" spans="2:8" ht="22.5" customHeight="1">
      <c r="B4" s="5">
        <v>2001</v>
      </c>
      <c r="C4" s="6">
        <v>106840</v>
      </c>
      <c r="D4" s="6">
        <v>3988367</v>
      </c>
      <c r="E4" s="6">
        <v>54445</v>
      </c>
      <c r="F4" s="6">
        <v>1526555</v>
      </c>
      <c r="G4" s="6">
        <f>SUM(C4+E4)</f>
        <v>161285</v>
      </c>
      <c r="H4" s="6">
        <f>SUM(D4+F4)</f>
        <v>5514922</v>
      </c>
    </row>
    <row r="5" spans="1:8" ht="13.5">
      <c r="A5" s="3" t="s">
        <v>6</v>
      </c>
      <c r="B5" s="5">
        <v>2002</v>
      </c>
      <c r="C5" s="6">
        <v>104783</v>
      </c>
      <c r="D5" s="6">
        <v>4048028</v>
      </c>
      <c r="E5" s="6">
        <v>54141</v>
      </c>
      <c r="F5" s="6">
        <v>1588232</v>
      </c>
      <c r="G5" s="6">
        <f>SUM(C5+E5)</f>
        <v>158924</v>
      </c>
      <c r="H5" s="6">
        <f>SUM(D5+F5)</f>
        <v>5636260</v>
      </c>
    </row>
    <row r="6" spans="2:8" ht="13.5">
      <c r="B6" s="5">
        <v>2003</v>
      </c>
      <c r="C6" s="6">
        <v>107081</v>
      </c>
      <c r="D6" s="6">
        <v>4167786.463</v>
      </c>
      <c r="E6" s="6">
        <v>59929.24</v>
      </c>
      <c r="F6" s="6">
        <v>1668839.763</v>
      </c>
      <c r="G6" s="6">
        <f aca="true" t="shared" si="0" ref="G6:G13">SUM(C6+E6)</f>
        <v>167010.24</v>
      </c>
      <c r="H6" s="6">
        <f aca="true" t="shared" si="1" ref="H6:H14">SUM(D6+F6)</f>
        <v>5836626.226</v>
      </c>
    </row>
    <row r="7" spans="2:8" ht="13.5">
      <c r="B7" s="5">
        <v>2004</v>
      </c>
      <c r="C7" s="6">
        <v>121075.99</v>
      </c>
      <c r="D7" s="6">
        <v>4751021.887</v>
      </c>
      <c r="E7" s="6">
        <v>68980.49</v>
      </c>
      <c r="F7" s="6">
        <v>1962239.29</v>
      </c>
      <c r="G7" s="6">
        <f>SUM(C7+E7)</f>
        <v>190056.48</v>
      </c>
      <c r="H7" s="6">
        <f>SUM(D7+F7)</f>
        <v>6713261.177</v>
      </c>
    </row>
    <row r="8" spans="2:8" ht="18" customHeight="1">
      <c r="B8" s="5">
        <v>2001</v>
      </c>
      <c r="C8" s="6">
        <v>31822</v>
      </c>
      <c r="D8" s="6">
        <v>1251170</v>
      </c>
      <c r="E8" s="6">
        <v>4727</v>
      </c>
      <c r="F8" s="6">
        <v>197658</v>
      </c>
      <c r="G8" s="6">
        <f>SUM(C8+E8)</f>
        <v>36549</v>
      </c>
      <c r="H8" s="6">
        <f t="shared" si="1"/>
        <v>1448828</v>
      </c>
    </row>
    <row r="9" spans="1:8" ht="13.5">
      <c r="A9" s="3" t="s">
        <v>7</v>
      </c>
      <c r="B9" s="5">
        <v>2002</v>
      </c>
      <c r="C9" s="6">
        <v>26094</v>
      </c>
      <c r="D9" s="6">
        <v>1038244</v>
      </c>
      <c r="E9" s="6">
        <v>4732</v>
      </c>
      <c r="F9" s="6">
        <v>179982</v>
      </c>
      <c r="G9" s="6">
        <f>SUM(C9+E9)</f>
        <v>30826</v>
      </c>
      <c r="H9" s="6">
        <f t="shared" si="1"/>
        <v>1218226</v>
      </c>
    </row>
    <row r="10" spans="2:8" ht="13.5">
      <c r="B10" s="5">
        <v>2003</v>
      </c>
      <c r="C10" s="6">
        <v>27507</v>
      </c>
      <c r="D10" s="6">
        <v>1084412.6070000003</v>
      </c>
      <c r="E10" s="6">
        <v>4379</v>
      </c>
      <c r="F10" s="6">
        <v>154158.76299999998</v>
      </c>
      <c r="G10" s="6">
        <f t="shared" si="0"/>
        <v>31886</v>
      </c>
      <c r="H10" s="6">
        <f t="shared" si="1"/>
        <v>1238571.3700000003</v>
      </c>
    </row>
    <row r="11" spans="2:8" ht="13.5">
      <c r="B11" s="5">
        <v>2004</v>
      </c>
      <c r="C11" s="6">
        <v>31698</v>
      </c>
      <c r="D11" s="6">
        <v>1286341.2970000003</v>
      </c>
      <c r="E11" s="6">
        <v>3189</v>
      </c>
      <c r="F11" s="6">
        <v>101934.58899999999</v>
      </c>
      <c r="G11" s="6">
        <f>SUM(C11+E11)</f>
        <v>34887</v>
      </c>
      <c r="H11" s="6">
        <f>SUM(D11+F11)</f>
        <v>1388275.8860000002</v>
      </c>
    </row>
    <row r="12" spans="2:8" ht="17.25" customHeight="1">
      <c r="B12" s="5">
        <v>2001</v>
      </c>
      <c r="C12" s="6">
        <v>30871</v>
      </c>
      <c r="D12" s="6">
        <v>1102696</v>
      </c>
      <c r="E12" s="6">
        <v>11342</v>
      </c>
      <c r="F12" s="6">
        <v>324879</v>
      </c>
      <c r="G12" s="6">
        <f t="shared" si="0"/>
        <v>42213</v>
      </c>
      <c r="H12" s="6">
        <f t="shared" si="1"/>
        <v>1427575</v>
      </c>
    </row>
    <row r="13" spans="1:8" ht="13.5">
      <c r="A13" s="3" t="s">
        <v>8</v>
      </c>
      <c r="B13" s="5">
        <v>2002</v>
      </c>
      <c r="C13" s="6">
        <v>40743</v>
      </c>
      <c r="D13" s="6">
        <v>1466073</v>
      </c>
      <c r="E13" s="6">
        <v>13209</v>
      </c>
      <c r="F13" s="6">
        <v>386583</v>
      </c>
      <c r="G13" s="6">
        <f t="shared" si="0"/>
        <v>53952</v>
      </c>
      <c r="H13" s="6">
        <f t="shared" si="1"/>
        <v>1852656</v>
      </c>
    </row>
    <row r="14" spans="2:8" ht="13.5">
      <c r="B14" s="5">
        <v>2003</v>
      </c>
      <c r="C14" s="6">
        <v>26862.5</v>
      </c>
      <c r="D14" s="6">
        <v>872867.4710000001</v>
      </c>
      <c r="E14" s="6">
        <v>14134</v>
      </c>
      <c r="F14" s="6">
        <v>434554.777</v>
      </c>
      <c r="G14" s="6">
        <f>SUM(C14+E14)</f>
        <v>40996.5</v>
      </c>
      <c r="H14" s="6">
        <f t="shared" si="1"/>
        <v>1307422.2480000001</v>
      </c>
    </row>
    <row r="15" spans="2:8" ht="13.5">
      <c r="B15" s="5">
        <v>2004</v>
      </c>
      <c r="C15" s="6">
        <v>26688</v>
      </c>
      <c r="D15" s="6">
        <v>846368.2729999999</v>
      </c>
      <c r="E15" s="6">
        <v>17080.16</v>
      </c>
      <c r="F15" s="6">
        <v>558051.3169999999</v>
      </c>
      <c r="G15" s="6">
        <f>SUM(C15+E15)</f>
        <v>43768.16</v>
      </c>
      <c r="H15" s="6">
        <f>SUM(D15+F15)</f>
        <v>1404419.5899999999</v>
      </c>
    </row>
    <row r="16" spans="2:8" s="7" customFormat="1" ht="18" customHeight="1">
      <c r="B16" s="8">
        <v>2001</v>
      </c>
      <c r="C16" s="9">
        <f aca="true" t="shared" si="2" ref="C16:H19">SUM(C4+C8+C12)</f>
        <v>169533</v>
      </c>
      <c r="D16" s="9">
        <f t="shared" si="2"/>
        <v>6342233</v>
      </c>
      <c r="E16" s="9">
        <f t="shared" si="2"/>
        <v>70514</v>
      </c>
      <c r="F16" s="9">
        <f t="shared" si="2"/>
        <v>2049092</v>
      </c>
      <c r="G16" s="9">
        <f t="shared" si="2"/>
        <v>240047</v>
      </c>
      <c r="H16" s="9">
        <f t="shared" si="2"/>
        <v>8391325</v>
      </c>
    </row>
    <row r="17" spans="1:8" s="7" customFormat="1" ht="13.5" customHeight="1">
      <c r="A17" s="7" t="s">
        <v>9</v>
      </c>
      <c r="B17" s="10">
        <v>2002</v>
      </c>
      <c r="C17" s="9">
        <f t="shared" si="2"/>
        <v>171620</v>
      </c>
      <c r="D17" s="9">
        <f t="shared" si="2"/>
        <v>6552345</v>
      </c>
      <c r="E17" s="9">
        <f t="shared" si="2"/>
        <v>72082</v>
      </c>
      <c r="F17" s="9">
        <f t="shared" si="2"/>
        <v>2154797</v>
      </c>
      <c r="G17" s="9">
        <f t="shared" si="2"/>
        <v>243702</v>
      </c>
      <c r="H17" s="9">
        <f t="shared" si="2"/>
        <v>8707142</v>
      </c>
    </row>
    <row r="18" spans="1:8" s="7" customFormat="1" ht="13.5" customHeight="1">
      <c r="A18" s="15"/>
      <c r="B18" s="10">
        <v>2003</v>
      </c>
      <c r="C18" s="16">
        <f t="shared" si="2"/>
        <v>161450.5</v>
      </c>
      <c r="D18" s="16">
        <f t="shared" si="2"/>
        <v>6125066.541</v>
      </c>
      <c r="E18" s="16">
        <f t="shared" si="2"/>
        <v>78442.23999999999</v>
      </c>
      <c r="F18" s="16">
        <f t="shared" si="2"/>
        <v>2257553.3030000003</v>
      </c>
      <c r="G18" s="16">
        <f t="shared" si="2"/>
        <v>239892.74</v>
      </c>
      <c r="H18" s="16">
        <f t="shared" si="2"/>
        <v>8382619.8440000005</v>
      </c>
    </row>
    <row r="19" spans="1:8" s="7" customFormat="1" ht="18" customHeight="1" thickBot="1">
      <c r="A19" s="17"/>
      <c r="B19" s="18">
        <v>2004</v>
      </c>
      <c r="C19" s="19">
        <f t="shared" si="2"/>
        <v>179461.99</v>
      </c>
      <c r="D19" s="19">
        <f t="shared" si="2"/>
        <v>6883731.457</v>
      </c>
      <c r="E19" s="19">
        <f t="shared" si="2"/>
        <v>89249.65000000001</v>
      </c>
      <c r="F19" s="19">
        <f t="shared" si="2"/>
        <v>2622225.196</v>
      </c>
      <c r="G19" s="19">
        <f t="shared" si="2"/>
        <v>268711.64</v>
      </c>
      <c r="H19" s="19">
        <f t="shared" si="2"/>
        <v>9505956.653</v>
      </c>
    </row>
    <row r="20" spans="1:8" s="13" customFormat="1" ht="13.5" customHeight="1">
      <c r="A20" s="21" t="s">
        <v>12</v>
      </c>
      <c r="B20" s="11"/>
      <c r="C20" s="12"/>
      <c r="D20" s="11"/>
      <c r="E20" s="12"/>
      <c r="F20" s="11"/>
      <c r="G20" s="12"/>
      <c r="H20" s="11"/>
    </row>
    <row r="21" spans="1:7" ht="18.75" customHeight="1">
      <c r="A21" s="22" t="s">
        <v>10</v>
      </c>
      <c r="B21" s="3"/>
      <c r="C21" s="14"/>
      <c r="E21" s="14"/>
      <c r="G21" s="14"/>
    </row>
    <row r="22" ht="9.75" customHeight="1"/>
  </sheetData>
  <mergeCells count="5">
    <mergeCell ref="A2:A3"/>
    <mergeCell ref="B2:B3"/>
    <mergeCell ref="C2:D2"/>
    <mergeCell ref="G2:H2"/>
    <mergeCell ref="E2:F2"/>
  </mergeCells>
  <printOptions horizontalCentered="1"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2005-06-06T11:53:38Z</cp:lastPrinted>
  <dcterms:created xsi:type="dcterms:W3CDTF">1998-06-24T09:54:46Z</dcterms:created>
  <dcterms:modified xsi:type="dcterms:W3CDTF">2005-09-29T12:13:04Z</dcterms:modified>
  <cp:category/>
  <cp:version/>
  <cp:contentType/>
  <cp:contentStatus/>
</cp:coreProperties>
</file>